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bsanchez\Downloads\"/>
    </mc:Choice>
  </mc:AlternateContent>
  <xr:revisionPtr revIDLastSave="0" documentId="13_ncr:1_{4E791E1B-E4BF-495D-A8C0-EA67985A80D0}" xr6:coauthVersionLast="47" xr6:coauthVersionMax="47" xr10:uidLastSave="{00000000-0000-0000-0000-000000000000}"/>
  <bookViews>
    <workbookView xWindow="-110" yWindow="-110" windowWidth="18590" windowHeight="10420" xr2:uid="{00000000-000D-0000-FFFF-FFFF00000000}"/>
  </bookViews>
  <sheets>
    <sheet name="Definicions" sheetId="1" r:id="rId1"/>
    <sheet name="Municipis" sheetId="2" r:id="rId2"/>
    <sheet name="Totals Catalunya, províncies, c"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7" roundtripDataChecksum="Oq1V4Vq/tHiK0LJWdhrx6QmAMSY8KRDpHHwzHdIii1g="/>
    </ext>
  </extLst>
</workbook>
</file>

<file path=xl/calcChain.xml><?xml version="1.0" encoding="utf-8"?>
<calcChain xmlns="http://schemas.openxmlformats.org/spreadsheetml/2006/main">
  <c r="AF50" i="3" l="1"/>
  <c r="AG50" i="3" s="1"/>
  <c r="AC50" i="3"/>
  <c r="AD50" i="3" s="1"/>
  <c r="AE50" i="3" s="1"/>
  <c r="Z50" i="3"/>
  <c r="AA50" i="3" s="1"/>
  <c r="AB50" i="3" s="1"/>
  <c r="W50" i="3"/>
  <c r="X50" i="3" s="1"/>
  <c r="Y50" i="3" s="1"/>
  <c r="T50" i="3"/>
  <c r="U50" i="3" s="1"/>
  <c r="V50" i="3" s="1"/>
  <c r="R50" i="3"/>
  <c r="S50" i="3" s="1"/>
  <c r="Q50" i="3"/>
  <c r="O50" i="3"/>
  <c r="M50" i="3"/>
  <c r="K50" i="3"/>
  <c r="I50" i="3"/>
  <c r="G50" i="3"/>
  <c r="E50" i="3"/>
  <c r="AF49" i="3"/>
  <c r="AG49" i="3" s="1"/>
  <c r="AC49" i="3"/>
  <c r="AD49" i="3" s="1"/>
  <c r="AE49" i="3" s="1"/>
  <c r="Z49" i="3"/>
  <c r="AA49" i="3" s="1"/>
  <c r="AB49" i="3" s="1"/>
  <c r="W49" i="3"/>
  <c r="X49" i="3" s="1"/>
  <c r="Y49" i="3" s="1"/>
  <c r="T49" i="3"/>
  <c r="U49" i="3" s="1"/>
  <c r="V49" i="3" s="1"/>
  <c r="Q49" i="3"/>
  <c r="R49" i="3" s="1"/>
  <c r="S49" i="3" s="1"/>
  <c r="O49" i="3"/>
  <c r="M49" i="3"/>
  <c r="K49" i="3"/>
  <c r="I49" i="3"/>
  <c r="G49" i="3"/>
  <c r="E49" i="3"/>
  <c r="AF48" i="3"/>
  <c r="AG48" i="3" s="1"/>
  <c r="AC48" i="3"/>
  <c r="AD48" i="3" s="1"/>
  <c r="AE48" i="3" s="1"/>
  <c r="AA48" i="3"/>
  <c r="AB48" i="3" s="1"/>
  <c r="Z48" i="3"/>
  <c r="W48" i="3"/>
  <c r="X48" i="3" s="1"/>
  <c r="Y48" i="3" s="1"/>
  <c r="T48" i="3"/>
  <c r="U48" i="3" s="1"/>
  <c r="V48" i="3" s="1"/>
  <c r="Q48" i="3"/>
  <c r="R48" i="3" s="1"/>
  <c r="S48" i="3" s="1"/>
  <c r="O48" i="3"/>
  <c r="M48" i="3"/>
  <c r="K48" i="3"/>
  <c r="I48" i="3"/>
  <c r="G48" i="3"/>
  <c r="E48" i="3"/>
  <c r="AG47" i="3"/>
  <c r="AF47" i="3"/>
  <c r="AD47" i="3"/>
  <c r="AE47" i="3" s="1"/>
  <c r="AC47" i="3"/>
  <c r="Z47" i="3"/>
  <c r="AA47" i="3" s="1"/>
  <c r="AB47" i="3" s="1"/>
  <c r="W47" i="3"/>
  <c r="X47" i="3" s="1"/>
  <c r="Y47" i="3" s="1"/>
  <c r="U47" i="3"/>
  <c r="V47" i="3" s="1"/>
  <c r="T47" i="3"/>
  <c r="R47" i="3"/>
  <c r="S47" i="3" s="1"/>
  <c r="Q47" i="3"/>
  <c r="O47" i="3"/>
  <c r="M47" i="3"/>
  <c r="K47" i="3"/>
  <c r="I47" i="3"/>
  <c r="G47" i="3"/>
  <c r="E47" i="3"/>
  <c r="AF46" i="3"/>
  <c r="AG46" i="3" s="1"/>
  <c r="AD46" i="3"/>
  <c r="AE46" i="3" s="1"/>
  <c r="AC46" i="3"/>
  <c r="Z46" i="3"/>
  <c r="AA46" i="3" s="1"/>
  <c r="AB46" i="3" s="1"/>
  <c r="Y46" i="3"/>
  <c r="X46" i="3"/>
  <c r="W46" i="3"/>
  <c r="U46" i="3"/>
  <c r="V46" i="3" s="1"/>
  <c r="T46" i="3"/>
  <c r="Q46" i="3"/>
  <c r="R46" i="3" s="1"/>
  <c r="S46" i="3" s="1"/>
  <c r="O46" i="3"/>
  <c r="M46" i="3"/>
  <c r="K46" i="3"/>
  <c r="I46" i="3"/>
  <c r="G46" i="3"/>
  <c r="E46" i="3"/>
  <c r="AF45" i="3"/>
  <c r="AG45" i="3" s="1"/>
  <c r="AC45" i="3"/>
  <c r="AD45" i="3" s="1"/>
  <c r="AE45" i="3" s="1"/>
  <c r="Z45" i="3"/>
  <c r="AA45" i="3" s="1"/>
  <c r="AB45" i="3" s="1"/>
  <c r="W45" i="3"/>
  <c r="X45" i="3" s="1"/>
  <c r="Y45" i="3" s="1"/>
  <c r="V45" i="3"/>
  <c r="U45" i="3"/>
  <c r="T45" i="3"/>
  <c r="Q45" i="3"/>
  <c r="R45" i="3" s="1"/>
  <c r="S45" i="3" s="1"/>
  <c r="O45" i="3"/>
  <c r="M45" i="3"/>
  <c r="K45" i="3"/>
  <c r="I45" i="3"/>
  <c r="G45" i="3"/>
  <c r="E45" i="3"/>
  <c r="AF44" i="3"/>
  <c r="AG44" i="3" s="1"/>
  <c r="AC44" i="3"/>
  <c r="AD44" i="3" s="1"/>
  <c r="AE44" i="3" s="1"/>
  <c r="Z44" i="3"/>
  <c r="AA44" i="3" s="1"/>
  <c r="AB44" i="3" s="1"/>
  <c r="W44" i="3"/>
  <c r="X44" i="3" s="1"/>
  <c r="Y44" i="3" s="1"/>
  <c r="T44" i="3"/>
  <c r="U44" i="3" s="1"/>
  <c r="V44" i="3" s="1"/>
  <c r="Q44" i="3"/>
  <c r="R44" i="3" s="1"/>
  <c r="S44" i="3" s="1"/>
  <c r="O44" i="3"/>
  <c r="M44" i="3"/>
  <c r="K44" i="3"/>
  <c r="I44" i="3"/>
  <c r="G44" i="3"/>
  <c r="E44" i="3"/>
  <c r="AF43" i="3"/>
  <c r="AG43" i="3" s="1"/>
  <c r="AD43" i="3"/>
  <c r="AE43" i="3" s="1"/>
  <c r="AC43" i="3"/>
  <c r="Z43" i="3"/>
  <c r="AA43" i="3" s="1"/>
  <c r="AB43" i="3" s="1"/>
  <c r="W43" i="3"/>
  <c r="X43" i="3" s="1"/>
  <c r="Y43" i="3" s="1"/>
  <c r="T43" i="3"/>
  <c r="U43" i="3" s="1"/>
  <c r="V43" i="3" s="1"/>
  <c r="Q43" i="3"/>
  <c r="R43" i="3" s="1"/>
  <c r="S43" i="3" s="1"/>
  <c r="O43" i="3"/>
  <c r="M43" i="3"/>
  <c r="K43" i="3"/>
  <c r="I43" i="3"/>
  <c r="G43" i="3"/>
  <c r="E43" i="3"/>
  <c r="AG42" i="3"/>
  <c r="AF42" i="3"/>
  <c r="AC42" i="3"/>
  <c r="AD42" i="3" s="1"/>
  <c r="AE42" i="3" s="1"/>
  <c r="AA42" i="3"/>
  <c r="AB42" i="3" s="1"/>
  <c r="Z42" i="3"/>
  <c r="W42" i="3"/>
  <c r="X42" i="3" s="1"/>
  <c r="Y42" i="3" s="1"/>
  <c r="U42" i="3"/>
  <c r="V42" i="3" s="1"/>
  <c r="T42" i="3"/>
  <c r="Q42" i="3"/>
  <c r="R42" i="3" s="1"/>
  <c r="S42" i="3" s="1"/>
  <c r="O42" i="3"/>
  <c r="M42" i="3"/>
  <c r="K42" i="3"/>
  <c r="I42" i="3"/>
  <c r="G42" i="3"/>
  <c r="E42" i="3"/>
  <c r="AG41" i="3"/>
  <c r="AF41" i="3"/>
  <c r="AC41" i="3"/>
  <c r="AD41" i="3" s="1"/>
  <c r="AE41" i="3" s="1"/>
  <c r="AB41" i="3"/>
  <c r="AA41" i="3"/>
  <c r="Z41" i="3"/>
  <c r="X41" i="3"/>
  <c r="Y41" i="3" s="1"/>
  <c r="W41" i="3"/>
  <c r="U41" i="3"/>
  <c r="V41" i="3" s="1"/>
  <c r="T41" i="3"/>
  <c r="R41" i="3"/>
  <c r="S41" i="3" s="1"/>
  <c r="Q41" i="3"/>
  <c r="O41" i="3"/>
  <c r="M41" i="3"/>
  <c r="K41" i="3"/>
  <c r="I41" i="3"/>
  <c r="G41" i="3"/>
  <c r="E41" i="3"/>
  <c r="AF40" i="3"/>
  <c r="AG40" i="3" s="1"/>
  <c r="AC40" i="3"/>
  <c r="AD40" i="3" s="1"/>
  <c r="AE40" i="3" s="1"/>
  <c r="Z40" i="3"/>
  <c r="AA40" i="3" s="1"/>
  <c r="AB40" i="3" s="1"/>
  <c r="Y40" i="3"/>
  <c r="X40" i="3"/>
  <c r="W40" i="3"/>
  <c r="U40" i="3"/>
  <c r="V40" i="3" s="1"/>
  <c r="T40" i="3"/>
  <c r="S40" i="3"/>
  <c r="R40" i="3"/>
  <c r="Q40" i="3"/>
  <c r="O40" i="3"/>
  <c r="M40" i="3"/>
  <c r="K40" i="3"/>
  <c r="I40" i="3"/>
  <c r="G40" i="3"/>
  <c r="E40" i="3"/>
  <c r="AF39" i="3"/>
  <c r="AG39" i="3" s="1"/>
  <c r="AC39" i="3"/>
  <c r="AD39" i="3" s="1"/>
  <c r="AE39" i="3" s="1"/>
  <c r="Z39" i="3"/>
  <c r="AA39" i="3" s="1"/>
  <c r="AB39" i="3" s="1"/>
  <c r="W39" i="3"/>
  <c r="X39" i="3" s="1"/>
  <c r="Y39" i="3" s="1"/>
  <c r="T39" i="3"/>
  <c r="U39" i="3" s="1"/>
  <c r="V39" i="3" s="1"/>
  <c r="Q39" i="3"/>
  <c r="R39" i="3" s="1"/>
  <c r="S39" i="3" s="1"/>
  <c r="O39" i="3"/>
  <c r="M39" i="3"/>
  <c r="K39" i="3"/>
  <c r="I39" i="3"/>
  <c r="G39" i="3"/>
  <c r="E39" i="3"/>
  <c r="AG38" i="3"/>
  <c r="AF38" i="3"/>
  <c r="AC38" i="3"/>
  <c r="AD38" i="3" s="1"/>
  <c r="AE38" i="3" s="1"/>
  <c r="Z38" i="3"/>
  <c r="AA38" i="3" s="1"/>
  <c r="AB38" i="3" s="1"/>
  <c r="W38" i="3"/>
  <c r="X38" i="3" s="1"/>
  <c r="Y38" i="3" s="1"/>
  <c r="T38" i="3"/>
  <c r="U38" i="3" s="1"/>
  <c r="V38" i="3" s="1"/>
  <c r="Q38" i="3"/>
  <c r="R38" i="3" s="1"/>
  <c r="S38" i="3" s="1"/>
  <c r="O38" i="3"/>
  <c r="M38" i="3"/>
  <c r="K38" i="3"/>
  <c r="I38" i="3"/>
  <c r="G38" i="3"/>
  <c r="E38" i="3"/>
  <c r="AG37" i="3"/>
  <c r="AF37" i="3"/>
  <c r="AD37" i="3"/>
  <c r="AE37" i="3" s="1"/>
  <c r="AC37" i="3"/>
  <c r="Z37" i="3"/>
  <c r="AA37" i="3" s="1"/>
  <c r="AB37" i="3" s="1"/>
  <c r="X37" i="3"/>
  <c r="Y37" i="3" s="1"/>
  <c r="W37" i="3"/>
  <c r="T37" i="3"/>
  <c r="U37" i="3" s="1"/>
  <c r="V37" i="3" s="1"/>
  <c r="Q37" i="3"/>
  <c r="R37" i="3" s="1"/>
  <c r="S37" i="3" s="1"/>
  <c r="O37" i="3"/>
  <c r="M37" i="3"/>
  <c r="K37" i="3"/>
  <c r="I37" i="3"/>
  <c r="G37" i="3"/>
  <c r="E37" i="3"/>
  <c r="AG36" i="3"/>
  <c r="AF36" i="3"/>
  <c r="AE36" i="3"/>
  <c r="AD36" i="3"/>
  <c r="AC36" i="3"/>
  <c r="O36" i="3"/>
  <c r="M36" i="3"/>
  <c r="AF35" i="3"/>
  <c r="AG35" i="3" s="1"/>
  <c r="AC35" i="3"/>
  <c r="AD35" i="3" s="1"/>
  <c r="AE35" i="3" s="1"/>
  <c r="AB35" i="3"/>
  <c r="AA35" i="3"/>
  <c r="Z35" i="3"/>
  <c r="X35" i="3"/>
  <c r="Y35" i="3" s="1"/>
  <c r="W35" i="3"/>
  <c r="V35" i="3"/>
  <c r="U35" i="3"/>
  <c r="T35" i="3"/>
  <c r="R35" i="3"/>
  <c r="S35" i="3" s="1"/>
  <c r="Q35" i="3"/>
  <c r="O35" i="3"/>
  <c r="M35" i="3"/>
  <c r="K35" i="3"/>
  <c r="I35" i="3"/>
  <c r="G35" i="3"/>
  <c r="E35" i="3"/>
  <c r="AF34" i="3"/>
  <c r="AG34" i="3" s="1"/>
  <c r="AC34" i="3"/>
  <c r="AD34" i="3" s="1"/>
  <c r="AE34" i="3" s="1"/>
  <c r="Z34" i="3"/>
  <c r="AA34" i="3" s="1"/>
  <c r="AB34" i="3" s="1"/>
  <c r="W34" i="3"/>
  <c r="X34" i="3" s="1"/>
  <c r="Y34" i="3" s="1"/>
  <c r="T34" i="3"/>
  <c r="U34" i="3" s="1"/>
  <c r="V34" i="3" s="1"/>
  <c r="S34" i="3"/>
  <c r="R34" i="3"/>
  <c r="Q34" i="3"/>
  <c r="O34" i="3"/>
  <c r="M34" i="3"/>
  <c r="K34" i="3"/>
  <c r="I34" i="3"/>
  <c r="G34" i="3"/>
  <c r="E34" i="3"/>
  <c r="AF33" i="3"/>
  <c r="AG33" i="3" s="1"/>
  <c r="AC33" i="3"/>
  <c r="AD33" i="3" s="1"/>
  <c r="AE33" i="3" s="1"/>
  <c r="Z33" i="3"/>
  <c r="AA33" i="3" s="1"/>
  <c r="AB33" i="3" s="1"/>
  <c r="W33" i="3"/>
  <c r="X33" i="3" s="1"/>
  <c r="Y33" i="3" s="1"/>
  <c r="T33" i="3"/>
  <c r="U33" i="3" s="1"/>
  <c r="V33" i="3" s="1"/>
  <c r="Q33" i="3"/>
  <c r="R33" i="3" s="1"/>
  <c r="S33" i="3" s="1"/>
  <c r="O33" i="3"/>
  <c r="M33" i="3"/>
  <c r="K33" i="3"/>
  <c r="I33" i="3"/>
  <c r="G33" i="3"/>
  <c r="E33" i="3"/>
  <c r="AG32" i="3"/>
  <c r="AF32" i="3"/>
  <c r="AC32" i="3"/>
  <c r="AD32" i="3" s="1"/>
  <c r="AE32" i="3" s="1"/>
  <c r="AA32" i="3"/>
  <c r="AB32" i="3" s="1"/>
  <c r="Z32" i="3"/>
  <c r="W32" i="3"/>
  <c r="X32" i="3" s="1"/>
  <c r="Y32" i="3" s="1"/>
  <c r="T32" i="3"/>
  <c r="U32" i="3" s="1"/>
  <c r="V32" i="3" s="1"/>
  <c r="Q32" i="3"/>
  <c r="R32" i="3" s="1"/>
  <c r="S32" i="3" s="1"/>
  <c r="O32" i="3"/>
  <c r="M32" i="3"/>
  <c r="K32" i="3"/>
  <c r="I32" i="3"/>
  <c r="G32" i="3"/>
  <c r="E32" i="3"/>
  <c r="AG31" i="3"/>
  <c r="AF31" i="3"/>
  <c r="AD31" i="3"/>
  <c r="AE31" i="3" s="1"/>
  <c r="AC31" i="3"/>
  <c r="AA31" i="3"/>
  <c r="AB31" i="3" s="1"/>
  <c r="Z31" i="3"/>
  <c r="X31" i="3"/>
  <c r="Y31" i="3" s="1"/>
  <c r="W31" i="3"/>
  <c r="T31" i="3"/>
  <c r="U31" i="3" s="1"/>
  <c r="V31" i="3" s="1"/>
  <c r="R31" i="3"/>
  <c r="S31" i="3" s="1"/>
  <c r="Q31" i="3"/>
  <c r="O31" i="3"/>
  <c r="M31" i="3"/>
  <c r="K31" i="3"/>
  <c r="I31" i="3"/>
  <c r="G31" i="3"/>
  <c r="E31" i="3"/>
  <c r="AF30" i="3"/>
  <c r="AG30" i="3" s="1"/>
  <c r="AE30" i="3"/>
  <c r="AD30" i="3"/>
  <c r="AC30" i="3"/>
  <c r="AA30" i="3"/>
  <c r="AB30" i="3" s="1"/>
  <c r="Z30" i="3"/>
  <c r="Y30" i="3"/>
  <c r="X30" i="3"/>
  <c r="W30" i="3"/>
  <c r="U30" i="3"/>
  <c r="V30" i="3" s="1"/>
  <c r="T30" i="3"/>
  <c r="R30" i="3"/>
  <c r="S30" i="3" s="1"/>
  <c r="Q30" i="3"/>
  <c r="O30" i="3"/>
  <c r="M30" i="3"/>
  <c r="K30" i="3"/>
  <c r="I30" i="3"/>
  <c r="G30" i="3"/>
  <c r="E30" i="3"/>
  <c r="AF29" i="3"/>
  <c r="AG29" i="3" s="1"/>
  <c r="AC29" i="3"/>
  <c r="AD29" i="3" s="1"/>
  <c r="AE29" i="3" s="1"/>
  <c r="Z29" i="3"/>
  <c r="AA29" i="3" s="1"/>
  <c r="AB29" i="3" s="1"/>
  <c r="W29" i="3"/>
  <c r="X29" i="3" s="1"/>
  <c r="Y29" i="3" s="1"/>
  <c r="V29" i="3"/>
  <c r="U29" i="3"/>
  <c r="T29" i="3"/>
  <c r="S29" i="3"/>
  <c r="R29" i="3"/>
  <c r="Q29" i="3"/>
  <c r="O29" i="3"/>
  <c r="M29" i="3"/>
  <c r="K29" i="3"/>
  <c r="I29" i="3"/>
  <c r="G29" i="3"/>
  <c r="E29" i="3"/>
  <c r="AF28" i="3"/>
  <c r="AG28" i="3" s="1"/>
  <c r="AC28" i="3"/>
  <c r="AD28" i="3" s="1"/>
  <c r="AE28" i="3" s="1"/>
  <c r="Z28" i="3"/>
  <c r="AA28" i="3" s="1"/>
  <c r="AB28" i="3" s="1"/>
  <c r="W28" i="3"/>
  <c r="X28" i="3" s="1"/>
  <c r="Y28" i="3" s="1"/>
  <c r="T28" i="3"/>
  <c r="U28" i="3" s="1"/>
  <c r="V28" i="3" s="1"/>
  <c r="Q28" i="3"/>
  <c r="R28" i="3" s="1"/>
  <c r="S28" i="3" s="1"/>
  <c r="O28" i="3"/>
  <c r="M28" i="3"/>
  <c r="K28" i="3"/>
  <c r="I28" i="3"/>
  <c r="G28" i="3"/>
  <c r="E28" i="3"/>
  <c r="AF27" i="3"/>
  <c r="AG27" i="3" s="1"/>
  <c r="AD27" i="3"/>
  <c r="AE27" i="3" s="1"/>
  <c r="AC27" i="3"/>
  <c r="Z27" i="3"/>
  <c r="AA27" i="3" s="1"/>
  <c r="AB27" i="3" s="1"/>
  <c r="W27" i="3"/>
  <c r="X27" i="3" s="1"/>
  <c r="Y27" i="3" s="1"/>
  <c r="T27" i="3"/>
  <c r="U27" i="3" s="1"/>
  <c r="V27" i="3" s="1"/>
  <c r="Q27" i="3"/>
  <c r="R27" i="3" s="1"/>
  <c r="S27" i="3" s="1"/>
  <c r="O27" i="3"/>
  <c r="M27" i="3"/>
  <c r="K27" i="3"/>
  <c r="I27" i="3"/>
  <c r="G27" i="3"/>
  <c r="E27" i="3"/>
  <c r="AG26" i="3"/>
  <c r="AF26" i="3"/>
  <c r="AD26" i="3"/>
  <c r="AE26" i="3" s="1"/>
  <c r="AC26" i="3"/>
  <c r="AA26" i="3"/>
  <c r="AB26" i="3" s="1"/>
  <c r="Z26" i="3"/>
  <c r="X26" i="3"/>
  <c r="Y26" i="3" s="1"/>
  <c r="W26" i="3"/>
  <c r="U26" i="3"/>
  <c r="V26" i="3" s="1"/>
  <c r="T26" i="3"/>
  <c r="Q26" i="3"/>
  <c r="R26" i="3" s="1"/>
  <c r="S26" i="3" s="1"/>
  <c r="O26" i="3"/>
  <c r="M26" i="3"/>
  <c r="K26" i="3"/>
  <c r="I26" i="3"/>
  <c r="G26" i="3"/>
  <c r="E26" i="3"/>
  <c r="AG25" i="3"/>
  <c r="AF25" i="3"/>
  <c r="AE25" i="3"/>
  <c r="AD25" i="3"/>
  <c r="AC25" i="3"/>
  <c r="AB25" i="3"/>
  <c r="AA25" i="3"/>
  <c r="Z25" i="3"/>
  <c r="X25" i="3"/>
  <c r="Y25" i="3" s="1"/>
  <c r="W25" i="3"/>
  <c r="U25" i="3"/>
  <c r="V25" i="3" s="1"/>
  <c r="T25" i="3"/>
  <c r="R25" i="3"/>
  <c r="S25" i="3" s="1"/>
  <c r="Q25" i="3"/>
  <c r="O25" i="3"/>
  <c r="M25" i="3"/>
  <c r="K25" i="3"/>
  <c r="I25" i="3"/>
  <c r="G25" i="3"/>
  <c r="E25" i="3"/>
  <c r="AF24" i="3"/>
  <c r="AG24" i="3" s="1"/>
  <c r="AC24" i="3"/>
  <c r="AD24" i="3" s="1"/>
  <c r="AE24" i="3" s="1"/>
  <c r="Z24" i="3"/>
  <c r="AA24" i="3" s="1"/>
  <c r="AB24" i="3" s="1"/>
  <c r="Y24" i="3"/>
  <c r="X24" i="3"/>
  <c r="W24" i="3"/>
  <c r="V24" i="3"/>
  <c r="U24" i="3"/>
  <c r="T24" i="3"/>
  <c r="S24" i="3"/>
  <c r="R24" i="3"/>
  <c r="Q24" i="3"/>
  <c r="O24" i="3"/>
  <c r="M24" i="3"/>
  <c r="K24" i="3"/>
  <c r="I24" i="3"/>
  <c r="G24" i="3"/>
  <c r="E24" i="3"/>
  <c r="AF23" i="3"/>
  <c r="AG23" i="3" s="1"/>
  <c r="AC23" i="3"/>
  <c r="AD23" i="3" s="1"/>
  <c r="AE23" i="3" s="1"/>
  <c r="Z23" i="3"/>
  <c r="AA23" i="3" s="1"/>
  <c r="AB23" i="3" s="1"/>
  <c r="W23" i="3"/>
  <c r="X23" i="3" s="1"/>
  <c r="Y23" i="3" s="1"/>
  <c r="T23" i="3"/>
  <c r="U23" i="3" s="1"/>
  <c r="V23" i="3" s="1"/>
  <c r="Q23" i="3"/>
  <c r="R23" i="3" s="1"/>
  <c r="S23" i="3" s="1"/>
  <c r="O23" i="3"/>
  <c r="M23" i="3"/>
  <c r="K23" i="3"/>
  <c r="I23" i="3"/>
  <c r="G23" i="3"/>
  <c r="E23" i="3"/>
  <c r="AG22" i="3"/>
  <c r="AF22" i="3"/>
  <c r="AC22" i="3"/>
  <c r="AD22" i="3" s="1"/>
  <c r="AE22" i="3" s="1"/>
  <c r="Z22" i="3"/>
  <c r="AA22" i="3" s="1"/>
  <c r="AB22" i="3" s="1"/>
  <c r="W22" i="3"/>
  <c r="X22" i="3" s="1"/>
  <c r="Y22" i="3" s="1"/>
  <c r="T22" i="3"/>
  <c r="U22" i="3" s="1"/>
  <c r="V22" i="3" s="1"/>
  <c r="Q22" i="3"/>
  <c r="R22" i="3" s="1"/>
  <c r="S22" i="3" s="1"/>
  <c r="O22" i="3"/>
  <c r="M22" i="3"/>
  <c r="K22" i="3"/>
  <c r="I22" i="3"/>
  <c r="G22" i="3"/>
  <c r="E22" i="3"/>
  <c r="AG21" i="3"/>
  <c r="AF21" i="3"/>
  <c r="AD21" i="3"/>
  <c r="AE21" i="3" s="1"/>
  <c r="AC21" i="3"/>
  <c r="Z21" i="3"/>
  <c r="AA21" i="3" s="1"/>
  <c r="AB21" i="3" s="1"/>
  <c r="X21" i="3"/>
  <c r="Y21" i="3" s="1"/>
  <c r="W21" i="3"/>
  <c r="T21" i="3"/>
  <c r="U21" i="3" s="1"/>
  <c r="V21" i="3" s="1"/>
  <c r="Q21" i="3"/>
  <c r="R21" i="3" s="1"/>
  <c r="S21" i="3" s="1"/>
  <c r="O21" i="3"/>
  <c r="M21" i="3"/>
  <c r="K21" i="3"/>
  <c r="I21" i="3"/>
  <c r="G21" i="3"/>
  <c r="E21" i="3"/>
  <c r="AG20" i="3"/>
  <c r="AF20" i="3"/>
  <c r="AE20" i="3"/>
  <c r="AD20" i="3"/>
  <c r="AC20" i="3"/>
  <c r="AA20" i="3"/>
  <c r="AB20" i="3" s="1"/>
  <c r="Z20" i="3"/>
  <c r="X20" i="3"/>
  <c r="Y20" i="3" s="1"/>
  <c r="W20" i="3"/>
  <c r="U20" i="3"/>
  <c r="V20" i="3" s="1"/>
  <c r="T20" i="3"/>
  <c r="R20" i="3"/>
  <c r="S20" i="3" s="1"/>
  <c r="Q20" i="3"/>
  <c r="O20" i="3"/>
  <c r="M20" i="3"/>
  <c r="K20" i="3"/>
  <c r="I20" i="3"/>
  <c r="G20" i="3"/>
  <c r="E20" i="3"/>
  <c r="AF19" i="3"/>
  <c r="AG19" i="3" s="1"/>
  <c r="AC19" i="3"/>
  <c r="AD19" i="3" s="1"/>
  <c r="AE19" i="3" s="1"/>
  <c r="AB19" i="3"/>
  <c r="AA19" i="3"/>
  <c r="Z19" i="3"/>
  <c r="X19" i="3"/>
  <c r="Y19" i="3" s="1"/>
  <c r="W19" i="3"/>
  <c r="V19" i="3"/>
  <c r="U19" i="3"/>
  <c r="T19" i="3"/>
  <c r="R19" i="3"/>
  <c r="S19" i="3" s="1"/>
  <c r="Q19" i="3"/>
  <c r="O19" i="3"/>
  <c r="M19" i="3"/>
  <c r="K19" i="3"/>
  <c r="I19" i="3"/>
  <c r="G19" i="3"/>
  <c r="E19" i="3"/>
  <c r="AF18" i="3"/>
  <c r="AG18" i="3" s="1"/>
  <c r="AC18" i="3"/>
  <c r="AD18" i="3" s="1"/>
  <c r="AE18" i="3" s="1"/>
  <c r="Z18" i="3"/>
  <c r="AA18" i="3" s="1"/>
  <c r="AB18" i="3" s="1"/>
  <c r="W18" i="3"/>
  <c r="X18" i="3" s="1"/>
  <c r="Y18" i="3" s="1"/>
  <c r="T18" i="3"/>
  <c r="U18" i="3" s="1"/>
  <c r="V18" i="3" s="1"/>
  <c r="S18" i="3"/>
  <c r="R18" i="3"/>
  <c r="Q18" i="3"/>
  <c r="O18" i="3"/>
  <c r="M18" i="3"/>
  <c r="K18" i="3"/>
  <c r="I18" i="3"/>
  <c r="G18" i="3"/>
  <c r="E18" i="3"/>
  <c r="AF17" i="3"/>
  <c r="AG17" i="3" s="1"/>
  <c r="AC17" i="3"/>
  <c r="AD17" i="3" s="1"/>
  <c r="AE17" i="3" s="1"/>
  <c r="Z17" i="3"/>
  <c r="AA17" i="3" s="1"/>
  <c r="AB17" i="3" s="1"/>
  <c r="W17" i="3"/>
  <c r="X17" i="3" s="1"/>
  <c r="Y17" i="3" s="1"/>
  <c r="T17" i="3"/>
  <c r="U17" i="3" s="1"/>
  <c r="V17" i="3" s="1"/>
  <c r="Q17" i="3"/>
  <c r="R17" i="3" s="1"/>
  <c r="S17" i="3" s="1"/>
  <c r="O17" i="3"/>
  <c r="M17" i="3"/>
  <c r="K17" i="3"/>
  <c r="I17" i="3"/>
  <c r="G17" i="3"/>
  <c r="E17" i="3"/>
  <c r="AG16" i="3"/>
  <c r="AF16" i="3"/>
  <c r="AC16" i="3"/>
  <c r="AD16" i="3" s="1"/>
  <c r="AE16" i="3" s="1"/>
  <c r="AA16" i="3"/>
  <c r="AB16" i="3" s="1"/>
  <c r="Z16" i="3"/>
  <c r="W16" i="3"/>
  <c r="X16" i="3" s="1"/>
  <c r="Y16" i="3" s="1"/>
  <c r="T16" i="3"/>
  <c r="U16" i="3" s="1"/>
  <c r="V16" i="3" s="1"/>
  <c r="Q16" i="3"/>
  <c r="R16" i="3" s="1"/>
  <c r="S16" i="3" s="1"/>
  <c r="O16" i="3"/>
  <c r="M16" i="3"/>
  <c r="K16" i="3"/>
  <c r="I16" i="3"/>
  <c r="G16" i="3"/>
  <c r="E16" i="3"/>
  <c r="AG15" i="3"/>
  <c r="AF15" i="3"/>
  <c r="AD15" i="3"/>
  <c r="AE15" i="3" s="1"/>
  <c r="AC15" i="3"/>
  <c r="AA15" i="3"/>
  <c r="AB15" i="3" s="1"/>
  <c r="Z15" i="3"/>
  <c r="X15" i="3"/>
  <c r="Y15" i="3" s="1"/>
  <c r="W15" i="3"/>
  <c r="U15" i="3"/>
  <c r="V15" i="3" s="1"/>
  <c r="T15" i="3"/>
  <c r="R15" i="3"/>
  <c r="S15" i="3" s="1"/>
  <c r="Q15" i="3"/>
  <c r="O15" i="3"/>
  <c r="M15" i="3"/>
  <c r="K15" i="3"/>
  <c r="I15" i="3"/>
  <c r="G15" i="3"/>
  <c r="E15" i="3"/>
  <c r="AF14" i="3"/>
  <c r="AG14" i="3" s="1"/>
  <c r="AE14" i="3"/>
  <c r="AD14" i="3"/>
  <c r="AC14" i="3"/>
  <c r="AB14" i="3"/>
  <c r="AA14" i="3"/>
  <c r="Z14" i="3"/>
  <c r="Y14" i="3"/>
  <c r="X14" i="3"/>
  <c r="W14" i="3"/>
  <c r="U14" i="3"/>
  <c r="V14" i="3" s="1"/>
  <c r="T14" i="3"/>
  <c r="R14" i="3"/>
  <c r="S14" i="3" s="1"/>
  <c r="Q14" i="3"/>
  <c r="O14" i="3"/>
  <c r="M14" i="3"/>
  <c r="K14" i="3"/>
  <c r="I14" i="3"/>
  <c r="G14" i="3"/>
  <c r="E14" i="3"/>
  <c r="AF13" i="3"/>
  <c r="AG13" i="3" s="1"/>
  <c r="AC13" i="3"/>
  <c r="AD13" i="3" s="1"/>
  <c r="AE13" i="3" s="1"/>
  <c r="O13" i="3"/>
  <c r="M13" i="3"/>
  <c r="AF12" i="3"/>
  <c r="AG12" i="3" s="1"/>
  <c r="AC12" i="3"/>
  <c r="AD12" i="3" s="1"/>
  <c r="AE12" i="3" s="1"/>
  <c r="Z12" i="3"/>
  <c r="AA12" i="3" s="1"/>
  <c r="AB12" i="3" s="1"/>
  <c r="W12" i="3"/>
  <c r="X12" i="3" s="1"/>
  <c r="Y12" i="3" s="1"/>
  <c r="T12" i="3"/>
  <c r="U12" i="3" s="1"/>
  <c r="V12" i="3" s="1"/>
  <c r="Q12" i="3"/>
  <c r="R12" i="3" s="1"/>
  <c r="S12" i="3" s="1"/>
  <c r="O12" i="3"/>
  <c r="M12" i="3"/>
  <c r="K12" i="3"/>
  <c r="I12" i="3"/>
  <c r="G12" i="3"/>
  <c r="E12" i="3"/>
  <c r="AG11" i="3"/>
  <c r="AF11" i="3"/>
  <c r="AD11" i="3"/>
  <c r="AE11" i="3" s="1"/>
  <c r="AC11" i="3"/>
  <c r="Z11" i="3"/>
  <c r="AA11" i="3" s="1"/>
  <c r="AB11" i="3" s="1"/>
  <c r="W11" i="3"/>
  <c r="X11" i="3" s="1"/>
  <c r="Y11" i="3" s="1"/>
  <c r="T11" i="3"/>
  <c r="U11" i="3" s="1"/>
  <c r="V11" i="3" s="1"/>
  <c r="Q11" i="3"/>
  <c r="R11" i="3" s="1"/>
  <c r="S11" i="3" s="1"/>
  <c r="O11" i="3"/>
  <c r="M11" i="3"/>
  <c r="K11" i="3"/>
  <c r="I11" i="3"/>
  <c r="G11" i="3"/>
  <c r="E11" i="3"/>
  <c r="AG10" i="3"/>
  <c r="AF10" i="3"/>
  <c r="AD10" i="3"/>
  <c r="AE10" i="3" s="1"/>
  <c r="AC10" i="3"/>
  <c r="AA10" i="3"/>
  <c r="AB10" i="3" s="1"/>
  <c r="Z10" i="3"/>
  <c r="X10" i="3"/>
  <c r="Y10" i="3" s="1"/>
  <c r="W10" i="3"/>
  <c r="U10" i="3"/>
  <c r="V10" i="3" s="1"/>
  <c r="T10" i="3"/>
  <c r="Q10" i="3"/>
  <c r="R10" i="3" s="1"/>
  <c r="S10" i="3" s="1"/>
  <c r="O10" i="3"/>
  <c r="M10" i="3"/>
  <c r="K10" i="3"/>
  <c r="I10" i="3"/>
  <c r="G10" i="3"/>
  <c r="E10" i="3"/>
  <c r="AG9" i="3"/>
  <c r="AF9" i="3"/>
  <c r="AE9" i="3"/>
  <c r="AD9" i="3"/>
  <c r="AC9" i="3"/>
  <c r="AB9" i="3"/>
  <c r="AA9" i="3"/>
  <c r="Z9" i="3"/>
  <c r="X9" i="3"/>
  <c r="Y9" i="3" s="1"/>
  <c r="W9" i="3"/>
  <c r="U9" i="3"/>
  <c r="V9" i="3" s="1"/>
  <c r="T9" i="3"/>
  <c r="R9" i="3"/>
  <c r="S9" i="3" s="1"/>
  <c r="Q9" i="3"/>
  <c r="O9" i="3"/>
  <c r="M9" i="3"/>
  <c r="K9" i="3"/>
  <c r="I9" i="3"/>
  <c r="G9" i="3"/>
  <c r="E9" i="3"/>
  <c r="AF8" i="3"/>
  <c r="AG8" i="3" s="1"/>
  <c r="AC8" i="3"/>
  <c r="AD8" i="3" s="1"/>
  <c r="AE8" i="3" s="1"/>
  <c r="Z8" i="3"/>
  <c r="AA8" i="3" s="1"/>
  <c r="AB8" i="3" s="1"/>
  <c r="Y8" i="3"/>
  <c r="X8" i="3"/>
  <c r="W8" i="3"/>
  <c r="V8" i="3"/>
  <c r="U8" i="3"/>
  <c r="T8" i="3"/>
  <c r="S8" i="3"/>
  <c r="R8" i="3"/>
  <c r="Q8" i="3"/>
  <c r="O8" i="3"/>
  <c r="M8" i="3"/>
  <c r="K8" i="3"/>
  <c r="I8" i="3"/>
  <c r="G8" i="3"/>
  <c r="E8" i="3"/>
  <c r="AF7" i="3"/>
  <c r="AG7" i="3" s="1"/>
  <c r="AC7" i="3"/>
  <c r="AD7" i="3" s="1"/>
  <c r="AE7" i="3" s="1"/>
  <c r="Z7" i="3"/>
  <c r="AA7" i="3" s="1"/>
  <c r="AB7" i="3" s="1"/>
  <c r="W7" i="3"/>
  <c r="X7" i="3" s="1"/>
  <c r="Y7" i="3" s="1"/>
  <c r="T7" i="3"/>
  <c r="U7" i="3" s="1"/>
  <c r="V7" i="3" s="1"/>
  <c r="Q7" i="3"/>
  <c r="R7" i="3" s="1"/>
  <c r="S7" i="3" s="1"/>
  <c r="O7" i="3"/>
  <c r="M7" i="3"/>
  <c r="K7" i="3"/>
  <c r="I7" i="3"/>
  <c r="G7" i="3"/>
  <c r="E7" i="3"/>
  <c r="AG6" i="3"/>
  <c r="AF6" i="3"/>
  <c r="AC6" i="3"/>
  <c r="AD6" i="3" s="1"/>
  <c r="AE6" i="3" s="1"/>
  <c r="Z6" i="3"/>
  <c r="AA6" i="3" s="1"/>
  <c r="AB6" i="3" s="1"/>
  <c r="W6" i="3"/>
  <c r="X6" i="3" s="1"/>
  <c r="Y6" i="3" s="1"/>
  <c r="T6" i="3"/>
  <c r="U6" i="3" s="1"/>
  <c r="V6" i="3" s="1"/>
  <c r="Q6" i="3"/>
  <c r="R6" i="3" s="1"/>
  <c r="S6" i="3" s="1"/>
  <c r="O6" i="3"/>
  <c r="M6" i="3"/>
  <c r="K6" i="3"/>
  <c r="I6" i="3"/>
  <c r="G6" i="3"/>
  <c r="E6" i="3"/>
  <c r="AG5" i="3"/>
  <c r="AF5" i="3"/>
  <c r="AD5" i="3"/>
  <c r="AE5" i="3" s="1"/>
  <c r="AC5" i="3"/>
  <c r="AA5" i="3"/>
  <c r="AB5" i="3" s="1"/>
  <c r="Z5" i="3"/>
  <c r="X5" i="3"/>
  <c r="Y5" i="3" s="1"/>
  <c r="W5" i="3"/>
  <c r="T5" i="3"/>
  <c r="U5" i="3" s="1"/>
  <c r="V5" i="3" s="1"/>
  <c r="Q5" i="3"/>
  <c r="R5" i="3" s="1"/>
  <c r="S5" i="3" s="1"/>
  <c r="O5" i="3"/>
  <c r="M5" i="3"/>
  <c r="K5" i="3"/>
  <c r="I5" i="3"/>
  <c r="G5" i="3"/>
  <c r="E5" i="3"/>
  <c r="AG4" i="3"/>
  <c r="AF4" i="3"/>
  <c r="AE4" i="3"/>
  <c r="AD4" i="3"/>
  <c r="AC4" i="3"/>
  <c r="AA4" i="3"/>
  <c r="AB4" i="3" s="1"/>
  <c r="Z4" i="3"/>
  <c r="X4" i="3"/>
  <c r="Y4" i="3" s="1"/>
  <c r="W4" i="3"/>
  <c r="U4" i="3"/>
  <c r="V4" i="3" s="1"/>
  <c r="T4" i="3"/>
  <c r="R4" i="3"/>
  <c r="S4" i="3" s="1"/>
  <c r="Q4" i="3"/>
  <c r="O4" i="3"/>
  <c r="M4" i="3"/>
  <c r="K4" i="3"/>
  <c r="I4" i="3"/>
  <c r="G4" i="3"/>
  <c r="E4" i="3"/>
  <c r="AI949" i="2"/>
  <c r="AJ949" i="2" s="1"/>
  <c r="AF949" i="2"/>
  <c r="AH949" i="2" s="1"/>
  <c r="AE949" i="2"/>
  <c r="AD949" i="2"/>
  <c r="AC949" i="2"/>
  <c r="Z949" i="2"/>
  <c r="AB949" i="2" s="1"/>
  <c r="W949" i="2"/>
  <c r="Y949" i="2" s="1"/>
  <c r="T949" i="2"/>
  <c r="V949" i="2" s="1"/>
  <c r="R949" i="2"/>
  <c r="P949" i="2"/>
  <c r="N949" i="2"/>
  <c r="L949" i="2"/>
  <c r="J949" i="2"/>
  <c r="H949" i="2"/>
  <c r="AJ948" i="2"/>
  <c r="AI948" i="2"/>
  <c r="AG948" i="2"/>
  <c r="AF948" i="2"/>
  <c r="AH948" i="2" s="1"/>
  <c r="AE948" i="2"/>
  <c r="AD948" i="2"/>
  <c r="AC948" i="2"/>
  <c r="AA948" i="2"/>
  <c r="Z948" i="2"/>
  <c r="AB948" i="2" s="1"/>
  <c r="X948" i="2"/>
  <c r="W948" i="2"/>
  <c r="Y948" i="2" s="1"/>
  <c r="T948" i="2"/>
  <c r="V948" i="2" s="1"/>
  <c r="R948" i="2"/>
  <c r="P948" i="2"/>
  <c r="N948" i="2"/>
  <c r="L948" i="2"/>
  <c r="J948" i="2"/>
  <c r="H948" i="2"/>
  <c r="AJ947" i="2"/>
  <c r="AI947" i="2"/>
  <c r="AH947" i="2"/>
  <c r="AG947" i="2"/>
  <c r="AF947" i="2"/>
  <c r="AE947" i="2"/>
  <c r="AD947" i="2"/>
  <c r="AC947" i="2"/>
  <c r="AB947" i="2"/>
  <c r="AA947" i="2"/>
  <c r="Z947" i="2"/>
  <c r="X947" i="2"/>
  <c r="W947" i="2"/>
  <c r="Y947" i="2" s="1"/>
  <c r="U947" i="2"/>
  <c r="T947" i="2"/>
  <c r="V947" i="2" s="1"/>
  <c r="R947" i="2"/>
  <c r="P947" i="2"/>
  <c r="N947" i="2"/>
  <c r="L947" i="2"/>
  <c r="J947" i="2"/>
  <c r="H947" i="2"/>
  <c r="AI946" i="2"/>
  <c r="AJ946" i="2" s="1"/>
  <c r="AH946" i="2"/>
  <c r="AF946" i="2"/>
  <c r="AG946" i="2" s="1"/>
  <c r="AE946" i="2"/>
  <c r="AD946" i="2"/>
  <c r="AC946" i="2"/>
  <c r="AB946" i="2"/>
  <c r="AA946" i="2"/>
  <c r="Z946" i="2"/>
  <c r="Y946" i="2"/>
  <c r="X946" i="2"/>
  <c r="W946" i="2"/>
  <c r="V946" i="2"/>
  <c r="U946" i="2"/>
  <c r="T946" i="2"/>
  <c r="R946" i="2"/>
  <c r="P946" i="2"/>
  <c r="N946" i="2"/>
  <c r="L946" i="2"/>
  <c r="J946" i="2"/>
  <c r="H946" i="2"/>
  <c r="AI945" i="2"/>
  <c r="AJ945" i="2" s="1"/>
  <c r="AF945" i="2"/>
  <c r="AH945" i="2" s="1"/>
  <c r="AE945" i="2"/>
  <c r="AD945" i="2"/>
  <c r="AC945" i="2"/>
  <c r="AB945" i="2"/>
  <c r="Z945" i="2"/>
  <c r="AA945" i="2" s="1"/>
  <c r="Y945" i="2"/>
  <c r="W945" i="2"/>
  <c r="X945" i="2" s="1"/>
  <c r="V945" i="2"/>
  <c r="T945" i="2"/>
  <c r="U945" i="2" s="1"/>
  <c r="R945" i="2"/>
  <c r="P945" i="2"/>
  <c r="N945" i="2"/>
  <c r="L945" i="2"/>
  <c r="J945" i="2"/>
  <c r="H945" i="2"/>
  <c r="AJ944" i="2"/>
  <c r="AI944" i="2"/>
  <c r="AF944" i="2"/>
  <c r="AH944" i="2" s="1"/>
  <c r="AE944" i="2"/>
  <c r="AD944" i="2"/>
  <c r="AC944" i="2"/>
  <c r="Z944" i="2"/>
  <c r="AB944" i="2" s="1"/>
  <c r="W944" i="2"/>
  <c r="Y944" i="2" s="1"/>
  <c r="V944" i="2"/>
  <c r="T944" i="2"/>
  <c r="U944" i="2" s="1"/>
  <c r="R944" i="2"/>
  <c r="P944" i="2"/>
  <c r="N944" i="2"/>
  <c r="L944" i="2"/>
  <c r="J944" i="2"/>
  <c r="H944" i="2"/>
  <c r="AJ943" i="2"/>
  <c r="AI943" i="2"/>
  <c r="AG943" i="2"/>
  <c r="AF943" i="2"/>
  <c r="AH943" i="2" s="1"/>
  <c r="AE943" i="2"/>
  <c r="AD943" i="2"/>
  <c r="AC943" i="2"/>
  <c r="AA943" i="2"/>
  <c r="Z943" i="2"/>
  <c r="AB943" i="2" s="1"/>
  <c r="W943" i="2"/>
  <c r="Y943" i="2" s="1"/>
  <c r="T943" i="2"/>
  <c r="V943" i="2" s="1"/>
  <c r="R943" i="2"/>
  <c r="P943" i="2"/>
  <c r="N943" i="2"/>
  <c r="L943" i="2"/>
  <c r="J943" i="2"/>
  <c r="H943" i="2"/>
  <c r="AJ942" i="2"/>
  <c r="AI942" i="2"/>
  <c r="AH942" i="2"/>
  <c r="AG942" i="2"/>
  <c r="AF942" i="2"/>
  <c r="AE942" i="2"/>
  <c r="AD942" i="2"/>
  <c r="AC942" i="2"/>
  <c r="Z942" i="2"/>
  <c r="AB942" i="2" s="1"/>
  <c r="X942" i="2"/>
  <c r="W942" i="2"/>
  <c r="Y942" i="2" s="1"/>
  <c r="T942" i="2"/>
  <c r="V942" i="2" s="1"/>
  <c r="R942" i="2"/>
  <c r="P942" i="2"/>
  <c r="N942" i="2"/>
  <c r="L942" i="2"/>
  <c r="J942" i="2"/>
  <c r="H942" i="2"/>
  <c r="AI941" i="2"/>
  <c r="AJ941" i="2" s="1"/>
  <c r="AH941" i="2"/>
  <c r="AG941" i="2"/>
  <c r="AF941" i="2"/>
  <c r="AE941" i="2"/>
  <c r="AD941" i="2"/>
  <c r="AC941" i="2"/>
  <c r="AA941" i="2"/>
  <c r="Z941" i="2"/>
  <c r="AB941" i="2" s="1"/>
  <c r="W941" i="2"/>
  <c r="U941" i="2"/>
  <c r="T941" i="2"/>
  <c r="V941" i="2" s="1"/>
  <c r="R941" i="2"/>
  <c r="P941" i="2"/>
  <c r="N941" i="2"/>
  <c r="L941" i="2"/>
  <c r="J941" i="2"/>
  <c r="H941" i="2"/>
  <c r="AI940" i="2"/>
  <c r="AJ940" i="2" s="1"/>
  <c r="AH940" i="2"/>
  <c r="AG940" i="2"/>
  <c r="AF940" i="2"/>
  <c r="AE940" i="2"/>
  <c r="AD940" i="2"/>
  <c r="AC940" i="2"/>
  <c r="AB940" i="2"/>
  <c r="AA940" i="2"/>
  <c r="Z940" i="2"/>
  <c r="W940" i="2"/>
  <c r="Y940" i="2" s="1"/>
  <c r="U940" i="2"/>
  <c r="T940" i="2"/>
  <c r="V940" i="2" s="1"/>
  <c r="R940" i="2"/>
  <c r="P940" i="2"/>
  <c r="N940" i="2"/>
  <c r="L940" i="2"/>
  <c r="J940" i="2"/>
  <c r="H940" i="2"/>
  <c r="AI939" i="2"/>
  <c r="AJ939" i="2" s="1"/>
  <c r="AH939" i="2"/>
  <c r="AG939" i="2"/>
  <c r="AF939" i="2"/>
  <c r="AE939" i="2"/>
  <c r="AD939" i="2"/>
  <c r="AC939" i="2"/>
  <c r="Z939" i="2"/>
  <c r="AB939" i="2" s="1"/>
  <c r="W939" i="2"/>
  <c r="X939" i="2" s="1"/>
  <c r="U939" i="2"/>
  <c r="T939" i="2"/>
  <c r="V939" i="2" s="1"/>
  <c r="R939" i="2"/>
  <c r="P939" i="2"/>
  <c r="N939" i="2"/>
  <c r="L939" i="2"/>
  <c r="J939" i="2"/>
  <c r="H939" i="2"/>
  <c r="AI938" i="2"/>
  <c r="AJ938" i="2" s="1"/>
  <c r="AG938" i="2"/>
  <c r="AF938" i="2"/>
  <c r="AH938" i="2" s="1"/>
  <c r="AE938" i="2"/>
  <c r="AD938" i="2"/>
  <c r="AC938" i="2"/>
  <c r="Z938" i="2"/>
  <c r="Y938" i="2"/>
  <c r="X938" i="2"/>
  <c r="W938" i="2"/>
  <c r="V938" i="2"/>
  <c r="U938" i="2"/>
  <c r="T938" i="2"/>
  <c r="R938" i="2"/>
  <c r="P938" i="2"/>
  <c r="N938" i="2"/>
  <c r="L938" i="2"/>
  <c r="J938" i="2"/>
  <c r="H938" i="2"/>
  <c r="AI937" i="2"/>
  <c r="AJ937" i="2" s="1"/>
  <c r="AF937" i="2"/>
  <c r="AE937" i="2"/>
  <c r="AD937" i="2"/>
  <c r="AC937" i="2"/>
  <c r="AB937" i="2"/>
  <c r="AA937" i="2"/>
  <c r="Z937" i="2"/>
  <c r="W937" i="2"/>
  <c r="U937" i="2"/>
  <c r="T937" i="2"/>
  <c r="V937" i="2" s="1"/>
  <c r="R937" i="2"/>
  <c r="P937" i="2"/>
  <c r="N937" i="2"/>
  <c r="L937" i="2"/>
  <c r="J937" i="2"/>
  <c r="H937" i="2"/>
  <c r="AI936" i="2"/>
  <c r="AJ936" i="2" s="1"/>
  <c r="AH936" i="2"/>
  <c r="AG936" i="2"/>
  <c r="AF936" i="2"/>
  <c r="AE936" i="2"/>
  <c r="AD936" i="2"/>
  <c r="AC936" i="2"/>
  <c r="AB936" i="2"/>
  <c r="AA936" i="2"/>
  <c r="Z936" i="2"/>
  <c r="Y936" i="2"/>
  <c r="X936" i="2"/>
  <c r="W936" i="2"/>
  <c r="T936" i="2"/>
  <c r="R936" i="2"/>
  <c r="P936" i="2"/>
  <c r="N936" i="2"/>
  <c r="L936" i="2"/>
  <c r="J936" i="2"/>
  <c r="H936" i="2"/>
  <c r="AI935" i="2"/>
  <c r="AJ935" i="2" s="1"/>
  <c r="AH935" i="2"/>
  <c r="AG935" i="2"/>
  <c r="AF935" i="2"/>
  <c r="AE935" i="2"/>
  <c r="AD935" i="2"/>
  <c r="AC935" i="2"/>
  <c r="Z935" i="2"/>
  <c r="Y935" i="2"/>
  <c r="X935" i="2"/>
  <c r="W935" i="2"/>
  <c r="V935" i="2"/>
  <c r="U935" i="2"/>
  <c r="T935" i="2"/>
  <c r="R935" i="2"/>
  <c r="P935" i="2"/>
  <c r="N935" i="2"/>
  <c r="L935" i="2"/>
  <c r="J935" i="2"/>
  <c r="H935" i="2"/>
  <c r="AI934" i="2"/>
  <c r="AJ934" i="2" s="1"/>
  <c r="AF934" i="2"/>
  <c r="AE934" i="2"/>
  <c r="AD934" i="2"/>
  <c r="AC934" i="2"/>
  <c r="AB934" i="2"/>
  <c r="Z934" i="2"/>
  <c r="AA934" i="2" s="1"/>
  <c r="Y934" i="2"/>
  <c r="X934" i="2"/>
  <c r="W934" i="2"/>
  <c r="T934" i="2"/>
  <c r="V934" i="2" s="1"/>
  <c r="R934" i="2"/>
  <c r="P934" i="2"/>
  <c r="N934" i="2"/>
  <c r="L934" i="2"/>
  <c r="J934" i="2"/>
  <c r="H934" i="2"/>
  <c r="AI933" i="2"/>
  <c r="AJ933" i="2" s="1"/>
  <c r="AG933" i="2"/>
  <c r="AF933" i="2"/>
  <c r="AH933" i="2" s="1"/>
  <c r="AE933" i="2"/>
  <c r="AD933" i="2"/>
  <c r="AC933" i="2"/>
  <c r="Z933" i="2"/>
  <c r="AB933" i="2" s="1"/>
  <c r="W933" i="2"/>
  <c r="T933" i="2"/>
  <c r="R933" i="2"/>
  <c r="P933" i="2"/>
  <c r="N933" i="2"/>
  <c r="L933" i="2"/>
  <c r="J933" i="2"/>
  <c r="H933" i="2"/>
  <c r="AI932" i="2"/>
  <c r="AJ932" i="2" s="1"/>
  <c r="AH932" i="2"/>
  <c r="AF932" i="2"/>
  <c r="AG932" i="2" s="1"/>
  <c r="AE932" i="2"/>
  <c r="AD932" i="2"/>
  <c r="AC932" i="2"/>
  <c r="AA932" i="2"/>
  <c r="Z932" i="2"/>
  <c r="AB932" i="2" s="1"/>
  <c r="X932" i="2"/>
  <c r="W932" i="2"/>
  <c r="Y932" i="2" s="1"/>
  <c r="T932" i="2"/>
  <c r="V932" i="2" s="1"/>
  <c r="R932" i="2"/>
  <c r="P932" i="2"/>
  <c r="N932" i="2"/>
  <c r="L932" i="2"/>
  <c r="J932" i="2"/>
  <c r="H932" i="2"/>
  <c r="AJ931" i="2"/>
  <c r="AI931" i="2"/>
  <c r="AH931" i="2"/>
  <c r="AG931" i="2"/>
  <c r="AF931" i="2"/>
  <c r="AE931" i="2"/>
  <c r="AD931" i="2"/>
  <c r="AC931" i="2"/>
  <c r="AB931" i="2"/>
  <c r="AA931" i="2"/>
  <c r="Z931" i="2"/>
  <c r="Y931" i="2"/>
  <c r="X931" i="2"/>
  <c r="W931" i="2"/>
  <c r="V931" i="2"/>
  <c r="U931" i="2"/>
  <c r="T931" i="2"/>
  <c r="R931" i="2"/>
  <c r="P931" i="2"/>
  <c r="N931" i="2"/>
  <c r="L931" i="2"/>
  <c r="J931" i="2"/>
  <c r="H931" i="2"/>
  <c r="AI930" i="2"/>
  <c r="AJ930" i="2" s="1"/>
  <c r="AH930" i="2"/>
  <c r="AF930" i="2"/>
  <c r="AG930" i="2" s="1"/>
  <c r="AE930" i="2"/>
  <c r="AD930" i="2"/>
  <c r="AC930" i="2"/>
  <c r="AB930" i="2"/>
  <c r="AA930" i="2"/>
  <c r="Z930" i="2"/>
  <c r="Y930" i="2"/>
  <c r="X930" i="2"/>
  <c r="W930" i="2"/>
  <c r="T930" i="2"/>
  <c r="R930" i="2"/>
  <c r="P930" i="2"/>
  <c r="N930" i="2"/>
  <c r="L930" i="2"/>
  <c r="J930" i="2"/>
  <c r="H930" i="2"/>
  <c r="AI929" i="2"/>
  <c r="AJ929" i="2" s="1"/>
  <c r="AF929" i="2"/>
  <c r="AE929" i="2"/>
  <c r="AD929" i="2"/>
  <c r="AC929" i="2"/>
  <c r="AB929" i="2"/>
  <c r="AA929" i="2"/>
  <c r="Z929" i="2"/>
  <c r="X929" i="2"/>
  <c r="W929" i="2"/>
  <c r="Y929" i="2" s="1"/>
  <c r="U929" i="2"/>
  <c r="T929" i="2"/>
  <c r="V929" i="2" s="1"/>
  <c r="R929" i="2"/>
  <c r="P929" i="2"/>
  <c r="N929" i="2"/>
  <c r="L929" i="2"/>
  <c r="J929" i="2"/>
  <c r="H929" i="2"/>
  <c r="AI928" i="2"/>
  <c r="AJ928" i="2" s="1"/>
  <c r="AF928" i="2"/>
  <c r="AG928" i="2" s="1"/>
  <c r="AE928" i="2"/>
  <c r="AD928" i="2"/>
  <c r="AC928" i="2"/>
  <c r="AB928" i="2"/>
  <c r="AA928" i="2"/>
  <c r="Z928" i="2"/>
  <c r="W928" i="2"/>
  <c r="T928" i="2"/>
  <c r="U928" i="2" s="1"/>
  <c r="R928" i="2"/>
  <c r="P928" i="2"/>
  <c r="N928" i="2"/>
  <c r="L928" i="2"/>
  <c r="J928" i="2"/>
  <c r="H928" i="2"/>
  <c r="AI927" i="2"/>
  <c r="AJ927" i="2" s="1"/>
  <c r="AH927" i="2"/>
  <c r="AG927" i="2"/>
  <c r="AF927" i="2"/>
  <c r="AE927" i="2"/>
  <c r="AD927" i="2"/>
  <c r="AC927" i="2"/>
  <c r="Z927" i="2"/>
  <c r="AB927" i="2" s="1"/>
  <c r="W927" i="2"/>
  <c r="V927" i="2"/>
  <c r="U927" i="2"/>
  <c r="T927" i="2"/>
  <c r="R927" i="2"/>
  <c r="P927" i="2"/>
  <c r="N927" i="2"/>
  <c r="L927" i="2"/>
  <c r="J927" i="2"/>
  <c r="H927" i="2"/>
  <c r="AJ926" i="2"/>
  <c r="AI926" i="2"/>
  <c r="AH926" i="2"/>
  <c r="AG926" i="2"/>
  <c r="AF926" i="2"/>
  <c r="AE926" i="2"/>
  <c r="AD926" i="2"/>
  <c r="AC926" i="2"/>
  <c r="Z926" i="2"/>
  <c r="Y926" i="2"/>
  <c r="X926" i="2"/>
  <c r="W926" i="2"/>
  <c r="T926" i="2"/>
  <c r="V926" i="2" s="1"/>
  <c r="R926" i="2"/>
  <c r="P926" i="2"/>
  <c r="N926" i="2"/>
  <c r="L926" i="2"/>
  <c r="J926" i="2"/>
  <c r="H926" i="2"/>
  <c r="AJ925" i="2"/>
  <c r="AI925" i="2"/>
  <c r="AF925" i="2"/>
  <c r="AE925" i="2"/>
  <c r="AD925" i="2"/>
  <c r="AC925" i="2"/>
  <c r="AB925" i="2"/>
  <c r="AA925" i="2"/>
  <c r="Z925" i="2"/>
  <c r="W925" i="2"/>
  <c r="Y925" i="2" s="1"/>
  <c r="T925" i="2"/>
  <c r="R925" i="2"/>
  <c r="P925" i="2"/>
  <c r="N925" i="2"/>
  <c r="L925" i="2"/>
  <c r="J925" i="2"/>
  <c r="H925" i="2"/>
  <c r="AI924" i="2"/>
  <c r="AJ924" i="2" s="1"/>
  <c r="AH924" i="2"/>
  <c r="AF924" i="2"/>
  <c r="AG924" i="2" s="1"/>
  <c r="AE924" i="2"/>
  <c r="AD924" i="2"/>
  <c r="AC924" i="2"/>
  <c r="AB924" i="2"/>
  <c r="Z924" i="2"/>
  <c r="AA924" i="2" s="1"/>
  <c r="W924" i="2"/>
  <c r="V924" i="2"/>
  <c r="U924" i="2"/>
  <c r="T924" i="2"/>
  <c r="R924" i="2"/>
  <c r="P924" i="2"/>
  <c r="N924" i="2"/>
  <c r="L924" i="2"/>
  <c r="J924" i="2"/>
  <c r="H924" i="2"/>
  <c r="AI923" i="2"/>
  <c r="AJ923" i="2" s="1"/>
  <c r="AF923" i="2"/>
  <c r="AE923" i="2"/>
  <c r="AD923" i="2"/>
  <c r="AC923" i="2"/>
  <c r="Z923" i="2"/>
  <c r="Y923" i="2"/>
  <c r="W923" i="2"/>
  <c r="X923" i="2" s="1"/>
  <c r="V923" i="2"/>
  <c r="U923" i="2"/>
  <c r="T923" i="2"/>
  <c r="R923" i="2"/>
  <c r="P923" i="2"/>
  <c r="N923" i="2"/>
  <c r="L923" i="2"/>
  <c r="J923" i="2"/>
  <c r="H923" i="2"/>
  <c r="AI922" i="2"/>
  <c r="AJ922" i="2" s="1"/>
  <c r="AF922" i="2"/>
  <c r="AE922" i="2"/>
  <c r="AD922" i="2"/>
  <c r="AC922" i="2"/>
  <c r="AB922" i="2"/>
  <c r="AA922" i="2"/>
  <c r="Z922" i="2"/>
  <c r="W922" i="2"/>
  <c r="Y922" i="2" s="1"/>
  <c r="T922" i="2"/>
  <c r="R922" i="2"/>
  <c r="P922" i="2"/>
  <c r="N922" i="2"/>
  <c r="L922" i="2"/>
  <c r="J922" i="2"/>
  <c r="H922" i="2"/>
  <c r="AI921" i="2"/>
  <c r="AJ921" i="2" s="1"/>
  <c r="AH921" i="2"/>
  <c r="AG921" i="2"/>
  <c r="AF921" i="2"/>
  <c r="AE921" i="2"/>
  <c r="AD921" i="2"/>
  <c r="AC921" i="2"/>
  <c r="Z921" i="2"/>
  <c r="X921" i="2"/>
  <c r="W921" i="2"/>
  <c r="Y921" i="2" s="1"/>
  <c r="U921" i="2"/>
  <c r="T921" i="2"/>
  <c r="V921" i="2" s="1"/>
  <c r="R921" i="2"/>
  <c r="P921" i="2"/>
  <c r="N921" i="2"/>
  <c r="L921" i="2"/>
  <c r="J921" i="2"/>
  <c r="H921" i="2"/>
  <c r="AI920" i="2"/>
  <c r="AJ920" i="2" s="1"/>
  <c r="AH920" i="2"/>
  <c r="AG920" i="2"/>
  <c r="AF920" i="2"/>
  <c r="AE920" i="2"/>
  <c r="AD920" i="2"/>
  <c r="AC920" i="2"/>
  <c r="AB920" i="2"/>
  <c r="AA920" i="2"/>
  <c r="Z920" i="2"/>
  <c r="W920" i="2"/>
  <c r="Y920" i="2" s="1"/>
  <c r="V920" i="2"/>
  <c r="T920" i="2"/>
  <c r="U920" i="2" s="1"/>
  <c r="R920" i="2"/>
  <c r="P920" i="2"/>
  <c r="N920" i="2"/>
  <c r="L920" i="2"/>
  <c r="J920" i="2"/>
  <c r="H920" i="2"/>
  <c r="AI919" i="2"/>
  <c r="AJ919" i="2" s="1"/>
  <c r="AF919" i="2"/>
  <c r="AE919" i="2"/>
  <c r="AD919" i="2"/>
  <c r="AC919" i="2"/>
  <c r="AB919" i="2"/>
  <c r="Z919" i="2"/>
  <c r="AA919" i="2" s="1"/>
  <c r="Y919" i="2"/>
  <c r="X919" i="2"/>
  <c r="W919" i="2"/>
  <c r="V919" i="2"/>
  <c r="U919" i="2"/>
  <c r="T919" i="2"/>
  <c r="R919" i="2"/>
  <c r="P919" i="2"/>
  <c r="N919" i="2"/>
  <c r="L919" i="2"/>
  <c r="J919" i="2"/>
  <c r="H919" i="2"/>
  <c r="AJ918" i="2"/>
  <c r="AI918" i="2"/>
  <c r="AF918" i="2"/>
  <c r="AH918" i="2" s="1"/>
  <c r="AE918" i="2"/>
  <c r="AD918" i="2"/>
  <c r="AC918" i="2"/>
  <c r="Z918" i="2"/>
  <c r="W918" i="2"/>
  <c r="Y918" i="2" s="1"/>
  <c r="T918" i="2"/>
  <c r="R918" i="2"/>
  <c r="P918" i="2"/>
  <c r="N918" i="2"/>
  <c r="L918" i="2"/>
  <c r="J918" i="2"/>
  <c r="H918" i="2"/>
  <c r="AI917" i="2"/>
  <c r="AJ917" i="2" s="1"/>
  <c r="AF917" i="2"/>
  <c r="AH917" i="2" s="1"/>
  <c r="AE917" i="2"/>
  <c r="AD917" i="2"/>
  <c r="AC917" i="2"/>
  <c r="Z917" i="2"/>
  <c r="Y917" i="2"/>
  <c r="X917" i="2"/>
  <c r="W917" i="2"/>
  <c r="V917" i="2"/>
  <c r="U917" i="2"/>
  <c r="T917" i="2"/>
  <c r="R917" i="2"/>
  <c r="P917" i="2"/>
  <c r="N917" i="2"/>
  <c r="L917" i="2"/>
  <c r="J917" i="2"/>
  <c r="H917" i="2"/>
  <c r="AI916" i="2"/>
  <c r="AJ916" i="2" s="1"/>
  <c r="AF916" i="2"/>
  <c r="AH916" i="2" s="1"/>
  <c r="AE916" i="2"/>
  <c r="AD916" i="2"/>
  <c r="AC916" i="2"/>
  <c r="AB916" i="2"/>
  <c r="Z916" i="2"/>
  <c r="AA916" i="2" s="1"/>
  <c r="X916" i="2"/>
  <c r="W916" i="2"/>
  <c r="Y916" i="2" s="1"/>
  <c r="T916" i="2"/>
  <c r="U916" i="2" s="1"/>
  <c r="R916" i="2"/>
  <c r="P916" i="2"/>
  <c r="N916" i="2"/>
  <c r="L916" i="2"/>
  <c r="J916" i="2"/>
  <c r="H916" i="2"/>
  <c r="AI915" i="2"/>
  <c r="AJ915" i="2" s="1"/>
  <c r="AH915" i="2"/>
  <c r="AG915" i="2"/>
  <c r="AF915" i="2"/>
  <c r="AE915" i="2"/>
  <c r="AD915" i="2"/>
  <c r="AC915" i="2"/>
  <c r="Z915" i="2"/>
  <c r="AB915" i="2" s="1"/>
  <c r="Y915" i="2"/>
  <c r="W915" i="2"/>
  <c r="X915" i="2" s="1"/>
  <c r="V915" i="2"/>
  <c r="T915" i="2"/>
  <c r="U915" i="2" s="1"/>
  <c r="R915" i="2"/>
  <c r="P915" i="2"/>
  <c r="N915" i="2"/>
  <c r="L915" i="2"/>
  <c r="J915" i="2"/>
  <c r="H915" i="2"/>
  <c r="AJ914" i="2"/>
  <c r="AI914" i="2"/>
  <c r="AH914" i="2"/>
  <c r="AG914" i="2"/>
  <c r="AF914" i="2"/>
  <c r="AE914" i="2"/>
  <c r="AD914" i="2"/>
  <c r="AC914" i="2"/>
  <c r="AB914" i="2"/>
  <c r="AA914" i="2"/>
  <c r="Z914" i="2"/>
  <c r="Y914" i="2"/>
  <c r="X914" i="2"/>
  <c r="W914" i="2"/>
  <c r="T914" i="2"/>
  <c r="R914" i="2"/>
  <c r="P914" i="2"/>
  <c r="N914" i="2"/>
  <c r="L914" i="2"/>
  <c r="J914" i="2"/>
  <c r="H914" i="2"/>
  <c r="AJ913" i="2"/>
  <c r="AI913" i="2"/>
  <c r="AH913" i="2"/>
  <c r="AF913" i="2"/>
  <c r="AG913" i="2" s="1"/>
  <c r="AE913" i="2"/>
  <c r="AD913" i="2"/>
  <c r="AC913" i="2"/>
  <c r="AB913" i="2"/>
  <c r="AA913" i="2"/>
  <c r="Z913" i="2"/>
  <c r="X913" i="2"/>
  <c r="W913" i="2"/>
  <c r="Y913" i="2" s="1"/>
  <c r="T913" i="2"/>
  <c r="V913" i="2" s="1"/>
  <c r="R913" i="2"/>
  <c r="P913" i="2"/>
  <c r="N913" i="2"/>
  <c r="L913" i="2"/>
  <c r="J913" i="2"/>
  <c r="H913" i="2"/>
  <c r="AI912" i="2"/>
  <c r="AJ912" i="2" s="1"/>
  <c r="AH912" i="2"/>
  <c r="AF912" i="2"/>
  <c r="AG912" i="2" s="1"/>
  <c r="AE912" i="2"/>
  <c r="AD912" i="2"/>
  <c r="AC912" i="2"/>
  <c r="AB912" i="2"/>
  <c r="AA912" i="2"/>
  <c r="Z912" i="2"/>
  <c r="Y912" i="2"/>
  <c r="W912" i="2"/>
  <c r="X912" i="2" s="1"/>
  <c r="V912" i="2"/>
  <c r="T912" i="2"/>
  <c r="U912" i="2" s="1"/>
  <c r="R912" i="2"/>
  <c r="P912" i="2"/>
  <c r="N912" i="2"/>
  <c r="L912" i="2"/>
  <c r="J912" i="2"/>
  <c r="H912" i="2"/>
  <c r="AJ911" i="2"/>
  <c r="AI911" i="2"/>
  <c r="AH911" i="2"/>
  <c r="AG911" i="2"/>
  <c r="AF911" i="2"/>
  <c r="AE911" i="2"/>
  <c r="AD911" i="2"/>
  <c r="AC911" i="2"/>
  <c r="AA911" i="2"/>
  <c r="Z911" i="2"/>
  <c r="AB911" i="2" s="1"/>
  <c r="X911" i="2"/>
  <c r="W911" i="2"/>
  <c r="Y911" i="2" s="1"/>
  <c r="T911" i="2"/>
  <c r="V911" i="2" s="1"/>
  <c r="R911" i="2"/>
  <c r="P911" i="2"/>
  <c r="N911" i="2"/>
  <c r="L911" i="2"/>
  <c r="J911" i="2"/>
  <c r="H911" i="2"/>
  <c r="AJ910" i="2"/>
  <c r="AI910" i="2"/>
  <c r="AF910" i="2"/>
  <c r="AE910" i="2"/>
  <c r="AD910" i="2"/>
  <c r="AC910" i="2"/>
  <c r="AB910" i="2"/>
  <c r="Z910" i="2"/>
  <c r="AA910" i="2" s="1"/>
  <c r="X910" i="2"/>
  <c r="W910" i="2"/>
  <c r="Y910" i="2" s="1"/>
  <c r="V910" i="2"/>
  <c r="U910" i="2"/>
  <c r="T910" i="2"/>
  <c r="R910" i="2"/>
  <c r="P910" i="2"/>
  <c r="N910" i="2"/>
  <c r="L910" i="2"/>
  <c r="J910" i="2"/>
  <c r="H910" i="2"/>
  <c r="AI909" i="2"/>
  <c r="AJ909" i="2" s="1"/>
  <c r="AH909" i="2"/>
  <c r="AG909" i="2"/>
  <c r="AF909" i="2"/>
  <c r="AE909" i="2"/>
  <c r="AD909" i="2"/>
  <c r="AC909" i="2"/>
  <c r="AB909" i="2"/>
  <c r="AA909" i="2"/>
  <c r="Z909" i="2"/>
  <c r="W909" i="2"/>
  <c r="V909" i="2"/>
  <c r="U909" i="2"/>
  <c r="T909" i="2"/>
  <c r="R909" i="2"/>
  <c r="P909" i="2"/>
  <c r="N909" i="2"/>
  <c r="L909" i="2"/>
  <c r="J909" i="2"/>
  <c r="H909" i="2"/>
  <c r="AI908" i="2"/>
  <c r="AJ908" i="2" s="1"/>
  <c r="AF908" i="2"/>
  <c r="AG908" i="2" s="1"/>
  <c r="AE908" i="2"/>
  <c r="AD908" i="2"/>
  <c r="AC908" i="2"/>
  <c r="AB908" i="2"/>
  <c r="AA908" i="2"/>
  <c r="Z908" i="2"/>
  <c r="Y908" i="2"/>
  <c r="X908" i="2"/>
  <c r="W908" i="2"/>
  <c r="U908" i="2"/>
  <c r="T908" i="2"/>
  <c r="V908" i="2" s="1"/>
  <c r="R908" i="2"/>
  <c r="P908" i="2"/>
  <c r="N908" i="2"/>
  <c r="L908" i="2"/>
  <c r="J908" i="2"/>
  <c r="H908" i="2"/>
  <c r="AJ907" i="2"/>
  <c r="AI907" i="2"/>
  <c r="AF907" i="2"/>
  <c r="AE907" i="2"/>
  <c r="AD907" i="2"/>
  <c r="AC907" i="2"/>
  <c r="AB907" i="2"/>
  <c r="AA907" i="2"/>
  <c r="Z907" i="2"/>
  <c r="Y907" i="2"/>
  <c r="W907" i="2"/>
  <c r="X907" i="2" s="1"/>
  <c r="V907" i="2"/>
  <c r="T907" i="2"/>
  <c r="U907" i="2" s="1"/>
  <c r="R907" i="2"/>
  <c r="P907" i="2"/>
  <c r="N907" i="2"/>
  <c r="L907" i="2"/>
  <c r="J907" i="2"/>
  <c r="H907" i="2"/>
  <c r="AJ906" i="2"/>
  <c r="AI906" i="2"/>
  <c r="AH906" i="2"/>
  <c r="AG906" i="2"/>
  <c r="AF906" i="2"/>
  <c r="AE906" i="2"/>
  <c r="AD906" i="2"/>
  <c r="AC906" i="2"/>
  <c r="Z906" i="2"/>
  <c r="Y906" i="2"/>
  <c r="X906" i="2"/>
  <c r="W906" i="2"/>
  <c r="V906" i="2"/>
  <c r="T906" i="2"/>
  <c r="U906" i="2" s="1"/>
  <c r="R906" i="2"/>
  <c r="P906" i="2"/>
  <c r="N906" i="2"/>
  <c r="L906" i="2"/>
  <c r="J906" i="2"/>
  <c r="H906" i="2"/>
  <c r="AJ905" i="2"/>
  <c r="AI905" i="2"/>
  <c r="AG905" i="2"/>
  <c r="AF905" i="2"/>
  <c r="AH905" i="2" s="1"/>
  <c r="AE905" i="2"/>
  <c r="AD905" i="2"/>
  <c r="AC905" i="2"/>
  <c r="AB905" i="2"/>
  <c r="AA905" i="2"/>
  <c r="Z905" i="2"/>
  <c r="Y905" i="2"/>
  <c r="X905" i="2"/>
  <c r="W905" i="2"/>
  <c r="U905" i="2"/>
  <c r="T905" i="2"/>
  <c r="V905" i="2" s="1"/>
  <c r="R905" i="2"/>
  <c r="P905" i="2"/>
  <c r="N905" i="2"/>
  <c r="L905" i="2"/>
  <c r="J905" i="2"/>
  <c r="H905" i="2"/>
  <c r="AI904" i="2"/>
  <c r="AJ904" i="2" s="1"/>
  <c r="AH904" i="2"/>
  <c r="AG904" i="2"/>
  <c r="AF904" i="2"/>
  <c r="AE904" i="2"/>
  <c r="AD904" i="2"/>
  <c r="AC904" i="2"/>
  <c r="Z904" i="2"/>
  <c r="AB904" i="2" s="1"/>
  <c r="W904" i="2"/>
  <c r="V904" i="2"/>
  <c r="U904" i="2"/>
  <c r="T904" i="2"/>
  <c r="R904" i="2"/>
  <c r="P904" i="2"/>
  <c r="N904" i="2"/>
  <c r="L904" i="2"/>
  <c r="J904" i="2"/>
  <c r="H904" i="2"/>
  <c r="AI903" i="2"/>
  <c r="AJ903" i="2" s="1"/>
  <c r="AF903" i="2"/>
  <c r="AH903" i="2" s="1"/>
  <c r="AE903" i="2"/>
  <c r="AD903" i="2"/>
  <c r="AC903" i="2"/>
  <c r="AB903" i="2"/>
  <c r="AA903" i="2"/>
  <c r="Z903" i="2"/>
  <c r="Y903" i="2"/>
  <c r="X903" i="2"/>
  <c r="W903" i="2"/>
  <c r="V903" i="2"/>
  <c r="U903" i="2"/>
  <c r="T903" i="2"/>
  <c r="R903" i="2"/>
  <c r="P903" i="2"/>
  <c r="N903" i="2"/>
  <c r="L903" i="2"/>
  <c r="J903" i="2"/>
  <c r="H903" i="2"/>
  <c r="AI902" i="2"/>
  <c r="AJ902" i="2" s="1"/>
  <c r="AH902" i="2"/>
  <c r="AF902" i="2"/>
  <c r="AG902" i="2" s="1"/>
  <c r="AE902" i="2"/>
  <c r="AD902" i="2"/>
  <c r="AC902" i="2"/>
  <c r="Z902" i="2"/>
  <c r="Y902" i="2"/>
  <c r="X902" i="2"/>
  <c r="W902" i="2"/>
  <c r="V902" i="2"/>
  <c r="T902" i="2"/>
  <c r="U902" i="2" s="1"/>
  <c r="R902" i="2"/>
  <c r="P902" i="2"/>
  <c r="N902" i="2"/>
  <c r="L902" i="2"/>
  <c r="J902" i="2"/>
  <c r="H902" i="2"/>
  <c r="AJ901" i="2"/>
  <c r="AI901" i="2"/>
  <c r="AF901" i="2"/>
  <c r="AE901" i="2"/>
  <c r="AD901" i="2"/>
  <c r="AC901" i="2"/>
  <c r="AB901" i="2"/>
  <c r="Z901" i="2"/>
  <c r="AA901" i="2" s="1"/>
  <c r="X901" i="2"/>
  <c r="W901" i="2"/>
  <c r="Y901" i="2" s="1"/>
  <c r="T901" i="2"/>
  <c r="V901" i="2" s="1"/>
  <c r="R901" i="2"/>
  <c r="P901" i="2"/>
  <c r="N901" i="2"/>
  <c r="L901" i="2"/>
  <c r="J901" i="2"/>
  <c r="H901" i="2"/>
  <c r="AI900" i="2"/>
  <c r="AJ900" i="2" s="1"/>
  <c r="AF900" i="2"/>
  <c r="AE900" i="2"/>
  <c r="AD900" i="2"/>
  <c r="AC900" i="2"/>
  <c r="Z900" i="2"/>
  <c r="AB900" i="2" s="1"/>
  <c r="W900" i="2"/>
  <c r="V900" i="2"/>
  <c r="T900" i="2"/>
  <c r="U900" i="2" s="1"/>
  <c r="R900" i="2"/>
  <c r="P900" i="2"/>
  <c r="N900" i="2"/>
  <c r="L900" i="2"/>
  <c r="J900" i="2"/>
  <c r="H900" i="2"/>
  <c r="AJ899" i="2"/>
  <c r="AI899" i="2"/>
  <c r="AH899" i="2"/>
  <c r="AG899" i="2"/>
  <c r="AF899" i="2"/>
  <c r="AE899" i="2"/>
  <c r="AD899" i="2"/>
  <c r="AC899" i="2"/>
  <c r="AB899" i="2"/>
  <c r="AA899" i="2"/>
  <c r="Z899" i="2"/>
  <c r="Y899" i="2"/>
  <c r="W899" i="2"/>
  <c r="X899" i="2" s="1"/>
  <c r="U899" i="2"/>
  <c r="T899" i="2"/>
  <c r="V899" i="2" s="1"/>
  <c r="R899" i="2"/>
  <c r="P899" i="2"/>
  <c r="N899" i="2"/>
  <c r="L899" i="2"/>
  <c r="J899" i="2"/>
  <c r="H899" i="2"/>
  <c r="AJ898" i="2"/>
  <c r="AI898" i="2"/>
  <c r="AF898" i="2"/>
  <c r="AH898" i="2" s="1"/>
  <c r="AE898" i="2"/>
  <c r="AD898" i="2"/>
  <c r="AC898" i="2"/>
  <c r="AB898" i="2"/>
  <c r="AA898" i="2"/>
  <c r="Z898" i="2"/>
  <c r="Y898" i="2"/>
  <c r="X898" i="2"/>
  <c r="W898" i="2"/>
  <c r="U898" i="2"/>
  <c r="T898" i="2"/>
  <c r="V898" i="2" s="1"/>
  <c r="R898" i="2"/>
  <c r="P898" i="2"/>
  <c r="N898" i="2"/>
  <c r="L898" i="2"/>
  <c r="J898" i="2"/>
  <c r="H898" i="2"/>
  <c r="AI897" i="2"/>
  <c r="AJ897" i="2" s="1"/>
  <c r="AH897" i="2"/>
  <c r="AF897" i="2"/>
  <c r="AG897" i="2" s="1"/>
  <c r="AE897" i="2"/>
  <c r="AD897" i="2"/>
  <c r="AC897" i="2"/>
  <c r="AB897" i="2"/>
  <c r="AA897" i="2"/>
  <c r="Z897" i="2"/>
  <c r="W897" i="2"/>
  <c r="Y897" i="2" s="1"/>
  <c r="T897" i="2"/>
  <c r="R897" i="2"/>
  <c r="P897" i="2"/>
  <c r="N897" i="2"/>
  <c r="L897" i="2"/>
  <c r="J897" i="2"/>
  <c r="H897" i="2"/>
  <c r="AI896" i="2"/>
  <c r="AJ896" i="2" s="1"/>
  <c r="AH896" i="2"/>
  <c r="AF896" i="2"/>
  <c r="AG896" i="2" s="1"/>
  <c r="AE896" i="2"/>
  <c r="AD896" i="2"/>
  <c r="AC896" i="2"/>
  <c r="AA896" i="2"/>
  <c r="Z896" i="2"/>
  <c r="AB896" i="2" s="1"/>
  <c r="W896" i="2"/>
  <c r="V896" i="2"/>
  <c r="T896" i="2"/>
  <c r="U896" i="2" s="1"/>
  <c r="R896" i="2"/>
  <c r="P896" i="2"/>
  <c r="N896" i="2"/>
  <c r="L896" i="2"/>
  <c r="J896" i="2"/>
  <c r="H896" i="2"/>
  <c r="AJ895" i="2"/>
  <c r="AI895" i="2"/>
  <c r="AG895" i="2"/>
  <c r="AF895" i="2"/>
  <c r="AH895" i="2" s="1"/>
  <c r="AE895" i="2"/>
  <c r="AD895" i="2"/>
  <c r="AC895" i="2"/>
  <c r="Z895" i="2"/>
  <c r="W895" i="2"/>
  <c r="Y895" i="2" s="1"/>
  <c r="V895" i="2"/>
  <c r="U895" i="2"/>
  <c r="T895" i="2"/>
  <c r="R895" i="2"/>
  <c r="P895" i="2"/>
  <c r="N895" i="2"/>
  <c r="L895" i="2"/>
  <c r="J895" i="2"/>
  <c r="H895" i="2"/>
  <c r="AJ894" i="2"/>
  <c r="AI894" i="2"/>
  <c r="AH894" i="2"/>
  <c r="AG894" i="2"/>
  <c r="AF894" i="2"/>
  <c r="AE894" i="2"/>
  <c r="AD894" i="2"/>
  <c r="AC894" i="2"/>
  <c r="Z894" i="2"/>
  <c r="AB894" i="2" s="1"/>
  <c r="W894" i="2"/>
  <c r="V894" i="2"/>
  <c r="U894" i="2"/>
  <c r="T894" i="2"/>
  <c r="R894" i="2"/>
  <c r="P894" i="2"/>
  <c r="N894" i="2"/>
  <c r="L894" i="2"/>
  <c r="J894" i="2"/>
  <c r="H894" i="2"/>
  <c r="AJ893" i="2"/>
  <c r="AI893" i="2"/>
  <c r="AH893" i="2"/>
  <c r="AG893" i="2"/>
  <c r="AF893" i="2"/>
  <c r="AE893" i="2"/>
  <c r="AD893" i="2"/>
  <c r="AC893" i="2"/>
  <c r="AB893" i="2"/>
  <c r="AA893" i="2"/>
  <c r="Z893" i="2"/>
  <c r="Y893" i="2"/>
  <c r="X893" i="2"/>
  <c r="W893" i="2"/>
  <c r="V893" i="2"/>
  <c r="U893" i="2"/>
  <c r="T893" i="2"/>
  <c r="R893" i="2"/>
  <c r="P893" i="2"/>
  <c r="N893" i="2"/>
  <c r="L893" i="2"/>
  <c r="J893" i="2"/>
  <c r="H893" i="2"/>
  <c r="AJ892" i="2"/>
  <c r="AI892" i="2"/>
  <c r="AF892" i="2"/>
  <c r="AE892" i="2"/>
  <c r="AD892" i="2"/>
  <c r="AC892" i="2"/>
  <c r="AB892" i="2"/>
  <c r="AA892" i="2"/>
  <c r="Z892" i="2"/>
  <c r="W892" i="2"/>
  <c r="Y892" i="2" s="1"/>
  <c r="T892" i="2"/>
  <c r="R892" i="2"/>
  <c r="P892" i="2"/>
  <c r="N892" i="2"/>
  <c r="L892" i="2"/>
  <c r="J892" i="2"/>
  <c r="H892" i="2"/>
  <c r="AI891" i="2"/>
  <c r="AJ891" i="2" s="1"/>
  <c r="AH891" i="2"/>
  <c r="AG891" i="2"/>
  <c r="AF891" i="2"/>
  <c r="AE891" i="2"/>
  <c r="AD891" i="2"/>
  <c r="AC891" i="2"/>
  <c r="Z891" i="2"/>
  <c r="Y891" i="2"/>
  <c r="W891" i="2"/>
  <c r="X891" i="2" s="1"/>
  <c r="V891" i="2"/>
  <c r="U891" i="2"/>
  <c r="T891" i="2"/>
  <c r="R891" i="2"/>
  <c r="P891" i="2"/>
  <c r="N891" i="2"/>
  <c r="L891" i="2"/>
  <c r="J891" i="2"/>
  <c r="H891" i="2"/>
  <c r="AJ890" i="2"/>
  <c r="AI890" i="2"/>
  <c r="AG890" i="2"/>
  <c r="AF890" i="2"/>
  <c r="AH890" i="2" s="1"/>
  <c r="AE890" i="2"/>
  <c r="AD890" i="2"/>
  <c r="AC890" i="2"/>
  <c r="AB890" i="2"/>
  <c r="AA890" i="2"/>
  <c r="Z890" i="2"/>
  <c r="Y890" i="2"/>
  <c r="X890" i="2"/>
  <c r="W890" i="2"/>
  <c r="T890" i="2"/>
  <c r="V890" i="2" s="1"/>
  <c r="R890" i="2"/>
  <c r="P890" i="2"/>
  <c r="N890" i="2"/>
  <c r="L890" i="2"/>
  <c r="J890" i="2"/>
  <c r="H890" i="2"/>
  <c r="AI889" i="2"/>
  <c r="AJ889" i="2" s="1"/>
  <c r="AF889" i="2"/>
  <c r="AG889" i="2" s="1"/>
  <c r="AE889" i="2"/>
  <c r="AD889" i="2"/>
  <c r="AC889" i="2"/>
  <c r="AB889" i="2"/>
  <c r="AA889" i="2"/>
  <c r="Z889" i="2"/>
  <c r="X889" i="2"/>
  <c r="W889" i="2"/>
  <c r="Y889" i="2" s="1"/>
  <c r="U889" i="2"/>
  <c r="T889" i="2"/>
  <c r="V889" i="2" s="1"/>
  <c r="R889" i="2"/>
  <c r="P889" i="2"/>
  <c r="N889" i="2"/>
  <c r="L889" i="2"/>
  <c r="J889" i="2"/>
  <c r="H889" i="2"/>
  <c r="AJ888" i="2"/>
  <c r="AI888" i="2"/>
  <c r="AH888" i="2"/>
  <c r="AG888" i="2"/>
  <c r="AF888" i="2"/>
  <c r="AE888" i="2"/>
  <c r="AD888" i="2"/>
  <c r="AC888" i="2"/>
  <c r="Z888" i="2"/>
  <c r="Y888" i="2"/>
  <c r="X888" i="2"/>
  <c r="W888" i="2"/>
  <c r="V888" i="2"/>
  <c r="U888" i="2"/>
  <c r="T888" i="2"/>
  <c r="R888" i="2"/>
  <c r="P888" i="2"/>
  <c r="N888" i="2"/>
  <c r="L888" i="2"/>
  <c r="J888" i="2"/>
  <c r="H888" i="2"/>
  <c r="AI887" i="2"/>
  <c r="AJ887" i="2" s="1"/>
  <c r="AF887" i="2"/>
  <c r="AG887" i="2" s="1"/>
  <c r="AE887" i="2"/>
  <c r="AD887" i="2"/>
  <c r="AC887" i="2"/>
  <c r="AB887" i="2"/>
  <c r="AA887" i="2"/>
  <c r="Z887" i="2"/>
  <c r="W887" i="2"/>
  <c r="Y887" i="2" s="1"/>
  <c r="V887" i="2"/>
  <c r="U887" i="2"/>
  <c r="T887" i="2"/>
  <c r="R887" i="2"/>
  <c r="P887" i="2"/>
  <c r="N887" i="2"/>
  <c r="L887" i="2"/>
  <c r="J887" i="2"/>
  <c r="H887" i="2"/>
  <c r="AI886" i="2"/>
  <c r="AJ886" i="2" s="1"/>
  <c r="AH886" i="2"/>
  <c r="AG886" i="2"/>
  <c r="AF886" i="2"/>
  <c r="AE886" i="2"/>
  <c r="AD886" i="2"/>
  <c r="AC886" i="2"/>
  <c r="Z886" i="2"/>
  <c r="Y886" i="2"/>
  <c r="X886" i="2"/>
  <c r="W886" i="2"/>
  <c r="U886" i="2"/>
  <c r="T886" i="2"/>
  <c r="V886" i="2" s="1"/>
  <c r="R886" i="2"/>
  <c r="P886" i="2"/>
  <c r="N886" i="2"/>
  <c r="L886" i="2"/>
  <c r="J886" i="2"/>
  <c r="H886" i="2"/>
  <c r="AJ885" i="2"/>
  <c r="AI885" i="2"/>
  <c r="AF885" i="2"/>
  <c r="AE885" i="2"/>
  <c r="AD885" i="2"/>
  <c r="AC885" i="2"/>
  <c r="Z885" i="2"/>
  <c r="W885" i="2"/>
  <c r="Y885" i="2" s="1"/>
  <c r="V885" i="2"/>
  <c r="U885" i="2"/>
  <c r="T885" i="2"/>
  <c r="R885" i="2"/>
  <c r="P885" i="2"/>
  <c r="N885" i="2"/>
  <c r="L885" i="2"/>
  <c r="J885" i="2"/>
  <c r="H885" i="2"/>
  <c r="AI884" i="2"/>
  <c r="AJ884" i="2" s="1"/>
  <c r="AH884" i="2"/>
  <c r="AG884" i="2"/>
  <c r="AF884" i="2"/>
  <c r="AE884" i="2"/>
  <c r="AD884" i="2"/>
  <c r="AC884" i="2"/>
  <c r="Z884" i="2"/>
  <c r="AB884" i="2" s="1"/>
  <c r="W884" i="2"/>
  <c r="Y884" i="2" s="1"/>
  <c r="T884" i="2"/>
  <c r="U884" i="2" s="1"/>
  <c r="R884" i="2"/>
  <c r="P884" i="2"/>
  <c r="N884" i="2"/>
  <c r="L884" i="2"/>
  <c r="J884" i="2"/>
  <c r="H884" i="2"/>
  <c r="AJ883" i="2"/>
  <c r="AI883" i="2"/>
  <c r="AH883" i="2"/>
  <c r="AG883" i="2"/>
  <c r="AF883" i="2"/>
  <c r="AE883" i="2"/>
  <c r="AD883" i="2"/>
  <c r="AC883" i="2"/>
  <c r="AB883" i="2"/>
  <c r="AA883" i="2"/>
  <c r="Z883" i="2"/>
  <c r="W883" i="2"/>
  <c r="Y883" i="2" s="1"/>
  <c r="T883" i="2"/>
  <c r="V883" i="2" s="1"/>
  <c r="R883" i="2"/>
  <c r="P883" i="2"/>
  <c r="N883" i="2"/>
  <c r="L883" i="2"/>
  <c r="J883" i="2"/>
  <c r="H883" i="2"/>
  <c r="AI882" i="2"/>
  <c r="AJ882" i="2" s="1"/>
  <c r="AF882" i="2"/>
  <c r="AE882" i="2"/>
  <c r="AD882" i="2"/>
  <c r="AC882" i="2"/>
  <c r="Z882" i="2"/>
  <c r="AB882" i="2" s="1"/>
  <c r="Y882" i="2"/>
  <c r="X882" i="2"/>
  <c r="W882" i="2"/>
  <c r="T882" i="2"/>
  <c r="R882" i="2"/>
  <c r="P882" i="2"/>
  <c r="N882" i="2"/>
  <c r="L882" i="2"/>
  <c r="J882" i="2"/>
  <c r="H882" i="2"/>
  <c r="AI881" i="2"/>
  <c r="AJ881" i="2" s="1"/>
  <c r="AH881" i="2"/>
  <c r="AG881" i="2"/>
  <c r="AF881" i="2"/>
  <c r="AE881" i="2"/>
  <c r="AD881" i="2"/>
  <c r="AC881" i="2"/>
  <c r="Z881" i="2"/>
  <c r="W881" i="2"/>
  <c r="V881" i="2"/>
  <c r="U881" i="2"/>
  <c r="T881" i="2"/>
  <c r="R881" i="2"/>
  <c r="P881" i="2"/>
  <c r="N881" i="2"/>
  <c r="L881" i="2"/>
  <c r="J881" i="2"/>
  <c r="H881" i="2"/>
  <c r="AI880" i="2"/>
  <c r="AJ880" i="2" s="1"/>
  <c r="AH880" i="2"/>
  <c r="AG880" i="2"/>
  <c r="AF880" i="2"/>
  <c r="AE880" i="2"/>
  <c r="AD880" i="2"/>
  <c r="AC880" i="2"/>
  <c r="AB880" i="2"/>
  <c r="Z880" i="2"/>
  <c r="AA880" i="2" s="1"/>
  <c r="Y880" i="2"/>
  <c r="X880" i="2"/>
  <c r="W880" i="2"/>
  <c r="T880" i="2"/>
  <c r="U880" i="2" s="1"/>
  <c r="R880" i="2"/>
  <c r="P880" i="2"/>
  <c r="N880" i="2"/>
  <c r="L880" i="2"/>
  <c r="J880" i="2"/>
  <c r="H880" i="2"/>
  <c r="AI879" i="2"/>
  <c r="AJ879" i="2" s="1"/>
  <c r="AH879" i="2"/>
  <c r="AF879" i="2"/>
  <c r="AG879" i="2" s="1"/>
  <c r="AE879" i="2"/>
  <c r="AD879" i="2"/>
  <c r="AC879" i="2"/>
  <c r="Z879" i="2"/>
  <c r="AB879" i="2" s="1"/>
  <c r="W879" i="2"/>
  <c r="V879" i="2"/>
  <c r="U879" i="2"/>
  <c r="T879" i="2"/>
  <c r="R879" i="2"/>
  <c r="P879" i="2"/>
  <c r="N879" i="2"/>
  <c r="L879" i="2"/>
  <c r="J879" i="2"/>
  <c r="H879" i="2"/>
  <c r="AJ878" i="2"/>
  <c r="AI878" i="2"/>
  <c r="AH878" i="2"/>
  <c r="AG878" i="2"/>
  <c r="AF878" i="2"/>
  <c r="AE878" i="2"/>
  <c r="AD878" i="2"/>
  <c r="AC878" i="2"/>
  <c r="Z878" i="2"/>
  <c r="AA878" i="2" s="1"/>
  <c r="Y878" i="2"/>
  <c r="X878" i="2"/>
  <c r="W878" i="2"/>
  <c r="T878" i="2"/>
  <c r="R878" i="2"/>
  <c r="P878" i="2"/>
  <c r="N878" i="2"/>
  <c r="L878" i="2"/>
  <c r="J878" i="2"/>
  <c r="H878" i="2"/>
  <c r="AJ877" i="2"/>
  <c r="AI877" i="2"/>
  <c r="AF877" i="2"/>
  <c r="AH877" i="2" s="1"/>
  <c r="AE877" i="2"/>
  <c r="AD877" i="2"/>
  <c r="AC877" i="2"/>
  <c r="AB877" i="2"/>
  <c r="AA877" i="2"/>
  <c r="Z877" i="2"/>
  <c r="Y877" i="2"/>
  <c r="X877" i="2"/>
  <c r="W877" i="2"/>
  <c r="U877" i="2"/>
  <c r="T877" i="2"/>
  <c r="V877" i="2" s="1"/>
  <c r="R877" i="2"/>
  <c r="P877" i="2"/>
  <c r="N877" i="2"/>
  <c r="L877" i="2"/>
  <c r="J877" i="2"/>
  <c r="H877" i="2"/>
  <c r="AI876" i="2"/>
  <c r="AJ876" i="2" s="1"/>
  <c r="AH876" i="2"/>
  <c r="AF876" i="2"/>
  <c r="AG876" i="2" s="1"/>
  <c r="AE876" i="2"/>
  <c r="AD876" i="2"/>
  <c r="AC876" i="2"/>
  <c r="Z876" i="2"/>
  <c r="AB876" i="2" s="1"/>
  <c r="Y876" i="2"/>
  <c r="W876" i="2"/>
  <c r="X876" i="2" s="1"/>
  <c r="V876" i="2"/>
  <c r="U876" i="2"/>
  <c r="T876" i="2"/>
  <c r="R876" i="2"/>
  <c r="P876" i="2"/>
  <c r="N876" i="2"/>
  <c r="L876" i="2"/>
  <c r="J876" i="2"/>
  <c r="H876" i="2"/>
  <c r="AJ875" i="2"/>
  <c r="AI875" i="2"/>
  <c r="AF875" i="2"/>
  <c r="AH875" i="2" s="1"/>
  <c r="AE875" i="2"/>
  <c r="AD875" i="2"/>
  <c r="AC875" i="2"/>
  <c r="AB875" i="2"/>
  <c r="Z875" i="2"/>
  <c r="AA875" i="2" s="1"/>
  <c r="W875" i="2"/>
  <c r="X875" i="2" s="1"/>
  <c r="T875" i="2"/>
  <c r="V875" i="2" s="1"/>
  <c r="R875" i="2"/>
  <c r="P875" i="2"/>
  <c r="N875" i="2"/>
  <c r="L875" i="2"/>
  <c r="J875" i="2"/>
  <c r="H875" i="2"/>
  <c r="AJ874" i="2"/>
  <c r="AI874" i="2"/>
  <c r="AH874" i="2"/>
  <c r="AF874" i="2"/>
  <c r="AG874" i="2" s="1"/>
  <c r="AE874" i="2"/>
  <c r="AD874" i="2"/>
  <c r="AC874" i="2"/>
  <c r="AA874" i="2"/>
  <c r="Z874" i="2"/>
  <c r="AB874" i="2" s="1"/>
  <c r="W874" i="2"/>
  <c r="Y874" i="2" s="1"/>
  <c r="V874" i="2"/>
  <c r="T874" i="2"/>
  <c r="U874" i="2" s="1"/>
  <c r="R874" i="2"/>
  <c r="P874" i="2"/>
  <c r="N874" i="2"/>
  <c r="L874" i="2"/>
  <c r="J874" i="2"/>
  <c r="H874" i="2"/>
  <c r="AJ873" i="2"/>
  <c r="AI873" i="2"/>
  <c r="AH873" i="2"/>
  <c r="AG873" i="2"/>
  <c r="AF873" i="2"/>
  <c r="AE873" i="2"/>
  <c r="AD873" i="2"/>
  <c r="AC873" i="2"/>
  <c r="AA873" i="2"/>
  <c r="Z873" i="2"/>
  <c r="AB873" i="2" s="1"/>
  <c r="W873" i="2"/>
  <c r="X873" i="2" s="1"/>
  <c r="U873" i="2"/>
  <c r="T873" i="2"/>
  <c r="V873" i="2" s="1"/>
  <c r="R873" i="2"/>
  <c r="P873" i="2"/>
  <c r="N873" i="2"/>
  <c r="L873" i="2"/>
  <c r="J873" i="2"/>
  <c r="H873" i="2"/>
  <c r="AI872" i="2"/>
  <c r="AJ872" i="2" s="1"/>
  <c r="AF872" i="2"/>
  <c r="AH872" i="2" s="1"/>
  <c r="AE872" i="2"/>
  <c r="AD872" i="2"/>
  <c r="AC872" i="2"/>
  <c r="AB872" i="2"/>
  <c r="AA872" i="2"/>
  <c r="Z872" i="2"/>
  <c r="X872" i="2"/>
  <c r="W872" i="2"/>
  <c r="Y872" i="2" s="1"/>
  <c r="T872" i="2"/>
  <c r="R872" i="2"/>
  <c r="P872" i="2"/>
  <c r="N872" i="2"/>
  <c r="L872" i="2"/>
  <c r="J872" i="2"/>
  <c r="H872" i="2"/>
  <c r="AI871" i="2"/>
  <c r="AJ871" i="2" s="1"/>
  <c r="AH871" i="2"/>
  <c r="AG871" i="2"/>
  <c r="AF871" i="2"/>
  <c r="AE871" i="2"/>
  <c r="AD871" i="2"/>
  <c r="AC871" i="2"/>
  <c r="AA871" i="2"/>
  <c r="Z871" i="2"/>
  <c r="AB871" i="2" s="1"/>
  <c r="Y871" i="2"/>
  <c r="W871" i="2"/>
  <c r="X871" i="2" s="1"/>
  <c r="V871" i="2"/>
  <c r="U871" i="2"/>
  <c r="T871" i="2"/>
  <c r="R871" i="2"/>
  <c r="P871" i="2"/>
  <c r="N871" i="2"/>
  <c r="L871" i="2"/>
  <c r="J871" i="2"/>
  <c r="H871" i="2"/>
  <c r="AJ870" i="2"/>
  <c r="AI870" i="2"/>
  <c r="AH870" i="2"/>
  <c r="AG870" i="2"/>
  <c r="AF870" i="2"/>
  <c r="AE870" i="2"/>
  <c r="AD870" i="2"/>
  <c r="AC870" i="2"/>
  <c r="AB870" i="2"/>
  <c r="Z870" i="2"/>
  <c r="AA870" i="2" s="1"/>
  <c r="Y870" i="2"/>
  <c r="X870" i="2"/>
  <c r="W870" i="2"/>
  <c r="T870" i="2"/>
  <c r="V870" i="2" s="1"/>
  <c r="R870" i="2"/>
  <c r="P870" i="2"/>
  <c r="N870" i="2"/>
  <c r="L870" i="2"/>
  <c r="J870" i="2"/>
  <c r="H870" i="2"/>
  <c r="AI869" i="2"/>
  <c r="AJ869" i="2" s="1"/>
  <c r="AG869" i="2"/>
  <c r="AF869" i="2"/>
  <c r="AH869" i="2" s="1"/>
  <c r="AE869" i="2"/>
  <c r="AD869" i="2"/>
  <c r="AC869" i="2"/>
  <c r="Z869" i="2"/>
  <c r="AB869" i="2" s="1"/>
  <c r="W869" i="2"/>
  <c r="V869" i="2"/>
  <c r="U869" i="2"/>
  <c r="T869" i="2"/>
  <c r="R869" i="2"/>
  <c r="P869" i="2"/>
  <c r="N869" i="2"/>
  <c r="L869" i="2"/>
  <c r="J869" i="2"/>
  <c r="H869" i="2"/>
  <c r="AJ868" i="2"/>
  <c r="AI868" i="2"/>
  <c r="AG868" i="2"/>
  <c r="AF868" i="2"/>
  <c r="AH868" i="2" s="1"/>
  <c r="AE868" i="2"/>
  <c r="AD868" i="2"/>
  <c r="AC868" i="2"/>
  <c r="Z868" i="2"/>
  <c r="X868" i="2"/>
  <c r="W868" i="2"/>
  <c r="Y868" i="2" s="1"/>
  <c r="V868" i="2"/>
  <c r="U868" i="2"/>
  <c r="T868" i="2"/>
  <c r="R868" i="2"/>
  <c r="P868" i="2"/>
  <c r="N868" i="2"/>
  <c r="L868" i="2"/>
  <c r="J868" i="2"/>
  <c r="H868" i="2"/>
  <c r="AI867" i="2"/>
  <c r="AJ867" i="2" s="1"/>
  <c r="AH867" i="2"/>
  <c r="AG867" i="2"/>
  <c r="AF867" i="2"/>
  <c r="AE867" i="2"/>
  <c r="AD867" i="2"/>
  <c r="AC867" i="2"/>
  <c r="AB867" i="2"/>
  <c r="AA867" i="2"/>
  <c r="Z867" i="2"/>
  <c r="W867" i="2"/>
  <c r="T867" i="2"/>
  <c r="R867" i="2"/>
  <c r="P867" i="2"/>
  <c r="N867" i="2"/>
  <c r="L867" i="2"/>
  <c r="J867" i="2"/>
  <c r="H867" i="2"/>
  <c r="AI866" i="2"/>
  <c r="AJ866" i="2" s="1"/>
  <c r="AH866" i="2"/>
  <c r="AG866" i="2"/>
  <c r="AF866" i="2"/>
  <c r="AE866" i="2"/>
  <c r="AD866" i="2"/>
  <c r="AC866" i="2"/>
  <c r="Z866" i="2"/>
  <c r="AB866" i="2" s="1"/>
  <c r="Y866" i="2"/>
  <c r="X866" i="2"/>
  <c r="W866" i="2"/>
  <c r="U866" i="2"/>
  <c r="T866" i="2"/>
  <c r="V866" i="2" s="1"/>
  <c r="R866" i="2"/>
  <c r="P866" i="2"/>
  <c r="N866" i="2"/>
  <c r="L866" i="2"/>
  <c r="J866" i="2"/>
  <c r="H866" i="2"/>
  <c r="AJ865" i="2"/>
  <c r="AI865" i="2"/>
  <c r="AH865" i="2"/>
  <c r="AG865" i="2"/>
  <c r="AF865" i="2"/>
  <c r="AE865" i="2"/>
  <c r="AD865" i="2"/>
  <c r="AC865" i="2"/>
  <c r="AB865" i="2"/>
  <c r="AA865" i="2"/>
  <c r="Z865" i="2"/>
  <c r="Y865" i="2"/>
  <c r="X865" i="2"/>
  <c r="W865" i="2"/>
  <c r="U865" i="2"/>
  <c r="T865" i="2"/>
  <c r="V865" i="2" s="1"/>
  <c r="R865" i="2"/>
  <c r="P865" i="2"/>
  <c r="N865" i="2"/>
  <c r="L865" i="2"/>
  <c r="J865" i="2"/>
  <c r="H865" i="2"/>
  <c r="AJ864" i="2"/>
  <c r="AI864" i="2"/>
  <c r="AH864" i="2"/>
  <c r="AG864" i="2"/>
  <c r="AF864" i="2"/>
  <c r="AE864" i="2"/>
  <c r="AD864" i="2"/>
  <c r="AC864" i="2"/>
  <c r="AB864" i="2"/>
  <c r="AA864" i="2"/>
  <c r="Z864" i="2"/>
  <c r="W864" i="2"/>
  <c r="Y864" i="2" s="1"/>
  <c r="T864" i="2"/>
  <c r="R864" i="2"/>
  <c r="P864" i="2"/>
  <c r="N864" i="2"/>
  <c r="L864" i="2"/>
  <c r="J864" i="2"/>
  <c r="H864" i="2"/>
  <c r="AJ863" i="2"/>
  <c r="AI863" i="2"/>
  <c r="AH863" i="2"/>
  <c r="AG863" i="2"/>
  <c r="AF863" i="2"/>
  <c r="AE863" i="2"/>
  <c r="AD863" i="2"/>
  <c r="AC863" i="2"/>
  <c r="Z863" i="2"/>
  <c r="W863" i="2"/>
  <c r="Y863" i="2" s="1"/>
  <c r="U863" i="2"/>
  <c r="T863" i="2"/>
  <c r="V863" i="2" s="1"/>
  <c r="R863" i="2"/>
  <c r="P863" i="2"/>
  <c r="N863" i="2"/>
  <c r="L863" i="2"/>
  <c r="J863" i="2"/>
  <c r="H863" i="2"/>
  <c r="AJ862" i="2"/>
  <c r="AI862" i="2"/>
  <c r="AG862" i="2"/>
  <c r="AF862" i="2"/>
  <c r="AH862" i="2" s="1"/>
  <c r="AE862" i="2"/>
  <c r="AD862" i="2"/>
  <c r="AC862" i="2"/>
  <c r="AB862" i="2"/>
  <c r="AA862" i="2"/>
  <c r="Z862" i="2"/>
  <c r="X862" i="2"/>
  <c r="W862" i="2"/>
  <c r="Y862" i="2" s="1"/>
  <c r="T862" i="2"/>
  <c r="V862" i="2" s="1"/>
  <c r="R862" i="2"/>
  <c r="P862" i="2"/>
  <c r="N862" i="2"/>
  <c r="L862" i="2"/>
  <c r="J862" i="2"/>
  <c r="H862" i="2"/>
  <c r="AI861" i="2"/>
  <c r="AJ861" i="2" s="1"/>
  <c r="AH861" i="2"/>
  <c r="AG861" i="2"/>
  <c r="AF861" i="2"/>
  <c r="AE861" i="2"/>
  <c r="AD861" i="2"/>
  <c r="AC861" i="2"/>
  <c r="AB861" i="2"/>
  <c r="AA861" i="2"/>
  <c r="Z861" i="2"/>
  <c r="W861" i="2"/>
  <c r="T861" i="2"/>
  <c r="R861" i="2"/>
  <c r="P861" i="2"/>
  <c r="N861" i="2"/>
  <c r="L861" i="2"/>
  <c r="J861" i="2"/>
  <c r="H861" i="2"/>
  <c r="AI860" i="2"/>
  <c r="AJ860" i="2" s="1"/>
  <c r="AH860" i="2"/>
  <c r="AF860" i="2"/>
  <c r="AG860" i="2" s="1"/>
  <c r="AE860" i="2"/>
  <c r="AD860" i="2"/>
  <c r="AC860" i="2"/>
  <c r="Z860" i="2"/>
  <c r="Y860" i="2"/>
  <c r="W860" i="2"/>
  <c r="X860" i="2" s="1"/>
  <c r="U860" i="2"/>
  <c r="T860" i="2"/>
  <c r="V860" i="2" s="1"/>
  <c r="R860" i="2"/>
  <c r="P860" i="2"/>
  <c r="N860" i="2"/>
  <c r="L860" i="2"/>
  <c r="J860" i="2"/>
  <c r="H860" i="2"/>
  <c r="AI859" i="2"/>
  <c r="AJ859" i="2" s="1"/>
  <c r="AF859" i="2"/>
  <c r="AG859" i="2" s="1"/>
  <c r="AE859" i="2"/>
  <c r="AD859" i="2"/>
  <c r="AC859" i="2"/>
  <c r="AB859" i="2"/>
  <c r="Z859" i="2"/>
  <c r="AA859" i="2" s="1"/>
  <c r="Y859" i="2"/>
  <c r="W859" i="2"/>
  <c r="X859" i="2" s="1"/>
  <c r="T859" i="2"/>
  <c r="R859" i="2"/>
  <c r="P859" i="2"/>
  <c r="N859" i="2"/>
  <c r="L859" i="2"/>
  <c r="J859" i="2"/>
  <c r="H859" i="2"/>
  <c r="AJ858" i="2"/>
  <c r="AI858" i="2"/>
  <c r="AF858" i="2"/>
  <c r="AG858" i="2" s="1"/>
  <c r="AE858" i="2"/>
  <c r="AD858" i="2"/>
  <c r="AC858" i="2"/>
  <c r="AA858" i="2"/>
  <c r="Z858" i="2"/>
  <c r="AB858" i="2" s="1"/>
  <c r="W858" i="2"/>
  <c r="T858" i="2"/>
  <c r="V858" i="2" s="1"/>
  <c r="R858" i="2"/>
  <c r="P858" i="2"/>
  <c r="N858" i="2"/>
  <c r="L858" i="2"/>
  <c r="J858" i="2"/>
  <c r="H858" i="2"/>
  <c r="AJ857" i="2"/>
  <c r="AI857" i="2"/>
  <c r="AF857" i="2"/>
  <c r="AE857" i="2"/>
  <c r="AD857" i="2"/>
  <c r="AC857" i="2"/>
  <c r="AB857" i="2"/>
  <c r="AA857" i="2"/>
  <c r="Z857" i="2"/>
  <c r="Y857" i="2"/>
  <c r="W857" i="2"/>
  <c r="X857" i="2" s="1"/>
  <c r="T857" i="2"/>
  <c r="V857" i="2" s="1"/>
  <c r="R857" i="2"/>
  <c r="P857" i="2"/>
  <c r="N857" i="2"/>
  <c r="L857" i="2"/>
  <c r="J857" i="2"/>
  <c r="H857" i="2"/>
  <c r="AI856" i="2"/>
  <c r="AJ856" i="2" s="1"/>
  <c r="AH856" i="2"/>
  <c r="AG856" i="2"/>
  <c r="AF856" i="2"/>
  <c r="AE856" i="2"/>
  <c r="AD856" i="2"/>
  <c r="AC856" i="2"/>
  <c r="Z856" i="2"/>
  <c r="AB856" i="2" s="1"/>
  <c r="W856" i="2"/>
  <c r="Y856" i="2" s="1"/>
  <c r="T856" i="2"/>
  <c r="R856" i="2"/>
  <c r="P856" i="2"/>
  <c r="N856" i="2"/>
  <c r="L856" i="2"/>
  <c r="J856" i="2"/>
  <c r="H856" i="2"/>
  <c r="AI855" i="2"/>
  <c r="AJ855" i="2" s="1"/>
  <c r="AH855" i="2"/>
  <c r="AF855" i="2"/>
  <c r="AG855" i="2" s="1"/>
  <c r="AE855" i="2"/>
  <c r="AD855" i="2"/>
  <c r="AC855" i="2"/>
  <c r="Z855" i="2"/>
  <c r="Y855" i="2"/>
  <c r="X855" i="2"/>
  <c r="W855" i="2"/>
  <c r="V855" i="2"/>
  <c r="U855" i="2"/>
  <c r="T855" i="2"/>
  <c r="R855" i="2"/>
  <c r="P855" i="2"/>
  <c r="N855" i="2"/>
  <c r="L855" i="2"/>
  <c r="J855" i="2"/>
  <c r="H855" i="2"/>
  <c r="AJ854" i="2"/>
  <c r="AI854" i="2"/>
  <c r="AF854" i="2"/>
  <c r="AH854" i="2" s="1"/>
  <c r="AE854" i="2"/>
  <c r="AD854" i="2"/>
  <c r="AC854" i="2"/>
  <c r="AB854" i="2"/>
  <c r="Z854" i="2"/>
  <c r="AA854" i="2" s="1"/>
  <c r="Y854" i="2"/>
  <c r="X854" i="2"/>
  <c r="W854" i="2"/>
  <c r="T854" i="2"/>
  <c r="U854" i="2" s="1"/>
  <c r="R854" i="2"/>
  <c r="P854" i="2"/>
  <c r="N854" i="2"/>
  <c r="L854" i="2"/>
  <c r="J854" i="2"/>
  <c r="H854" i="2"/>
  <c r="AJ853" i="2"/>
  <c r="AI853" i="2"/>
  <c r="AG853" i="2"/>
  <c r="AF853" i="2"/>
  <c r="AH853" i="2" s="1"/>
  <c r="AE853" i="2"/>
  <c r="AD853" i="2"/>
  <c r="AC853" i="2"/>
  <c r="Z853" i="2"/>
  <c r="AA853" i="2" s="1"/>
  <c r="W853" i="2"/>
  <c r="Y853" i="2" s="1"/>
  <c r="T853" i="2"/>
  <c r="R853" i="2"/>
  <c r="P853" i="2"/>
  <c r="N853" i="2"/>
  <c r="L853" i="2"/>
  <c r="J853" i="2"/>
  <c r="H853" i="2"/>
  <c r="AJ852" i="2"/>
  <c r="AI852" i="2"/>
  <c r="AF852" i="2"/>
  <c r="AH852" i="2" s="1"/>
  <c r="AE852" i="2"/>
  <c r="AD852" i="2"/>
  <c r="AC852" i="2"/>
  <c r="Z852" i="2"/>
  <c r="W852" i="2"/>
  <c r="V852" i="2"/>
  <c r="U852" i="2"/>
  <c r="T852" i="2"/>
  <c r="R852" i="2"/>
  <c r="P852" i="2"/>
  <c r="N852" i="2"/>
  <c r="L852" i="2"/>
  <c r="J852" i="2"/>
  <c r="H852" i="2"/>
  <c r="AI851" i="2"/>
  <c r="AJ851" i="2" s="1"/>
  <c r="AH851" i="2"/>
  <c r="AG851" i="2"/>
  <c r="AF851" i="2"/>
  <c r="AE851" i="2"/>
  <c r="AD851" i="2"/>
  <c r="AC851" i="2"/>
  <c r="AB851" i="2"/>
  <c r="AA851" i="2"/>
  <c r="Z851" i="2"/>
  <c r="W851" i="2"/>
  <c r="U851" i="2"/>
  <c r="T851" i="2"/>
  <c r="V851" i="2" s="1"/>
  <c r="R851" i="2"/>
  <c r="P851" i="2"/>
  <c r="N851" i="2"/>
  <c r="L851" i="2"/>
  <c r="J851" i="2"/>
  <c r="H851" i="2"/>
  <c r="AJ850" i="2"/>
  <c r="AI850" i="2"/>
  <c r="AH850" i="2"/>
  <c r="AG850" i="2"/>
  <c r="AF850" i="2"/>
  <c r="AE850" i="2"/>
  <c r="AD850" i="2"/>
  <c r="AC850" i="2"/>
  <c r="AB850" i="2"/>
  <c r="AA850" i="2"/>
  <c r="Z850" i="2"/>
  <c r="Y850" i="2"/>
  <c r="X850" i="2"/>
  <c r="W850" i="2"/>
  <c r="U850" i="2"/>
  <c r="T850" i="2"/>
  <c r="V850" i="2" s="1"/>
  <c r="R850" i="2"/>
  <c r="P850" i="2"/>
  <c r="N850" i="2"/>
  <c r="L850" i="2"/>
  <c r="J850" i="2"/>
  <c r="H850" i="2"/>
  <c r="AI849" i="2"/>
  <c r="AJ849" i="2" s="1"/>
  <c r="AF849" i="2"/>
  <c r="AH849" i="2" s="1"/>
  <c r="AE849" i="2"/>
  <c r="AD849" i="2"/>
  <c r="AC849" i="2"/>
  <c r="Z849" i="2"/>
  <c r="AB849" i="2" s="1"/>
  <c r="Y849" i="2"/>
  <c r="X849" i="2"/>
  <c r="W849" i="2"/>
  <c r="T849" i="2"/>
  <c r="V849" i="2" s="1"/>
  <c r="R849" i="2"/>
  <c r="P849" i="2"/>
  <c r="N849" i="2"/>
  <c r="L849" i="2"/>
  <c r="J849" i="2"/>
  <c r="H849" i="2"/>
  <c r="AI848" i="2"/>
  <c r="AJ848" i="2" s="1"/>
  <c r="AH848" i="2"/>
  <c r="AG848" i="2"/>
  <c r="AF848" i="2"/>
  <c r="AE848" i="2"/>
  <c r="AD848" i="2"/>
  <c r="AC848" i="2"/>
  <c r="AB848" i="2"/>
  <c r="AA848" i="2"/>
  <c r="Z848" i="2"/>
  <c r="Y848" i="2"/>
  <c r="X848" i="2"/>
  <c r="W848" i="2"/>
  <c r="V848" i="2"/>
  <c r="T848" i="2"/>
  <c r="U848" i="2" s="1"/>
  <c r="R848" i="2"/>
  <c r="P848" i="2"/>
  <c r="N848" i="2"/>
  <c r="L848" i="2"/>
  <c r="J848" i="2"/>
  <c r="H848" i="2"/>
  <c r="AJ847" i="2"/>
  <c r="AI847" i="2"/>
  <c r="AH847" i="2"/>
  <c r="AG847" i="2"/>
  <c r="AF847" i="2"/>
  <c r="AE847" i="2"/>
  <c r="AD847" i="2"/>
  <c r="AC847" i="2"/>
  <c r="AA847" i="2"/>
  <c r="Z847" i="2"/>
  <c r="AB847" i="2" s="1"/>
  <c r="W847" i="2"/>
  <c r="Y847" i="2" s="1"/>
  <c r="V847" i="2"/>
  <c r="U847" i="2"/>
  <c r="T847" i="2"/>
  <c r="R847" i="2"/>
  <c r="P847" i="2"/>
  <c r="N847" i="2"/>
  <c r="L847" i="2"/>
  <c r="J847" i="2"/>
  <c r="H847" i="2"/>
  <c r="AJ846" i="2"/>
  <c r="AI846" i="2"/>
  <c r="AH846" i="2"/>
  <c r="AG846" i="2"/>
  <c r="AF846" i="2"/>
  <c r="AE846" i="2"/>
  <c r="AD846" i="2"/>
  <c r="AC846" i="2"/>
  <c r="Z846" i="2"/>
  <c r="AB846" i="2" s="1"/>
  <c r="W846" i="2"/>
  <c r="V846" i="2"/>
  <c r="T846" i="2"/>
  <c r="U846" i="2" s="1"/>
  <c r="R846" i="2"/>
  <c r="P846" i="2"/>
  <c r="N846" i="2"/>
  <c r="L846" i="2"/>
  <c r="J846" i="2"/>
  <c r="H846" i="2"/>
  <c r="AI845" i="2"/>
  <c r="AJ845" i="2" s="1"/>
  <c r="AH845" i="2"/>
  <c r="AG845" i="2"/>
  <c r="AF845" i="2"/>
  <c r="AE845" i="2"/>
  <c r="AD845" i="2"/>
  <c r="AC845" i="2"/>
  <c r="AB845" i="2"/>
  <c r="AA845" i="2"/>
  <c r="Z845" i="2"/>
  <c r="X845" i="2"/>
  <c r="W845" i="2"/>
  <c r="Y845" i="2" s="1"/>
  <c r="T845" i="2"/>
  <c r="R845" i="2"/>
  <c r="P845" i="2"/>
  <c r="N845" i="2"/>
  <c r="L845" i="2"/>
  <c r="J845" i="2"/>
  <c r="H845" i="2"/>
  <c r="AJ844" i="2"/>
  <c r="AI844" i="2"/>
  <c r="AH844" i="2"/>
  <c r="AF844" i="2"/>
  <c r="AG844" i="2" s="1"/>
  <c r="AE844" i="2"/>
  <c r="AD844" i="2"/>
  <c r="AC844" i="2"/>
  <c r="AA844" i="2"/>
  <c r="Z844" i="2"/>
  <c r="AB844" i="2" s="1"/>
  <c r="Y844" i="2"/>
  <c r="X844" i="2"/>
  <c r="W844" i="2"/>
  <c r="U844" i="2"/>
  <c r="T844" i="2"/>
  <c r="V844" i="2" s="1"/>
  <c r="R844" i="2"/>
  <c r="P844" i="2"/>
  <c r="N844" i="2"/>
  <c r="L844" i="2"/>
  <c r="J844" i="2"/>
  <c r="H844" i="2"/>
  <c r="AJ843" i="2"/>
  <c r="AI843" i="2"/>
  <c r="AF843" i="2"/>
  <c r="AE843" i="2"/>
  <c r="AD843" i="2"/>
  <c r="AC843" i="2"/>
  <c r="Z843" i="2"/>
  <c r="AA843" i="2" s="1"/>
  <c r="Y843" i="2"/>
  <c r="W843" i="2"/>
  <c r="X843" i="2" s="1"/>
  <c r="V843" i="2"/>
  <c r="T843" i="2"/>
  <c r="U843" i="2" s="1"/>
  <c r="R843" i="2"/>
  <c r="P843" i="2"/>
  <c r="N843" i="2"/>
  <c r="L843" i="2"/>
  <c r="J843" i="2"/>
  <c r="H843" i="2"/>
  <c r="AJ842" i="2"/>
  <c r="AI842" i="2"/>
  <c r="AF842" i="2"/>
  <c r="AE842" i="2"/>
  <c r="AD842" i="2"/>
  <c r="AC842" i="2"/>
  <c r="Z842" i="2"/>
  <c r="AB842" i="2" s="1"/>
  <c r="W842" i="2"/>
  <c r="T842" i="2"/>
  <c r="R842" i="2"/>
  <c r="P842" i="2"/>
  <c r="N842" i="2"/>
  <c r="L842" i="2"/>
  <c r="J842" i="2"/>
  <c r="H842" i="2"/>
  <c r="AJ841" i="2"/>
  <c r="AI841" i="2"/>
  <c r="AG841" i="2"/>
  <c r="AF841" i="2"/>
  <c r="AH841" i="2" s="1"/>
  <c r="AE841" i="2"/>
  <c r="AD841" i="2"/>
  <c r="AC841" i="2"/>
  <c r="AB841" i="2"/>
  <c r="AA841" i="2"/>
  <c r="Z841" i="2"/>
  <c r="W841" i="2"/>
  <c r="X841" i="2" s="1"/>
  <c r="U841" i="2"/>
  <c r="T841" i="2"/>
  <c r="V841" i="2" s="1"/>
  <c r="R841" i="2"/>
  <c r="P841" i="2"/>
  <c r="N841" i="2"/>
  <c r="L841" i="2"/>
  <c r="J841" i="2"/>
  <c r="H841" i="2"/>
  <c r="AJ840" i="2"/>
  <c r="AI840" i="2"/>
  <c r="AH840" i="2"/>
  <c r="AG840" i="2"/>
  <c r="AF840" i="2"/>
  <c r="AE840" i="2"/>
  <c r="AD840" i="2"/>
  <c r="AC840" i="2"/>
  <c r="AB840" i="2"/>
  <c r="Z840" i="2"/>
  <c r="AA840" i="2" s="1"/>
  <c r="W840" i="2"/>
  <c r="Y840" i="2" s="1"/>
  <c r="T840" i="2"/>
  <c r="R840" i="2"/>
  <c r="P840" i="2"/>
  <c r="N840" i="2"/>
  <c r="L840" i="2"/>
  <c r="J840" i="2"/>
  <c r="H840" i="2"/>
  <c r="AI839" i="2"/>
  <c r="AJ839" i="2" s="1"/>
  <c r="AH839" i="2"/>
  <c r="AF839" i="2"/>
  <c r="AG839" i="2" s="1"/>
  <c r="AE839" i="2"/>
  <c r="AD839" i="2"/>
  <c r="AC839" i="2"/>
  <c r="Z839" i="2"/>
  <c r="Y839" i="2"/>
  <c r="X839" i="2"/>
  <c r="W839" i="2"/>
  <c r="V839" i="2"/>
  <c r="U839" i="2"/>
  <c r="T839" i="2"/>
  <c r="R839" i="2"/>
  <c r="P839" i="2"/>
  <c r="N839" i="2"/>
  <c r="L839" i="2"/>
  <c r="J839" i="2"/>
  <c r="H839" i="2"/>
  <c r="AI838" i="2"/>
  <c r="AJ838" i="2" s="1"/>
  <c r="AF838" i="2"/>
  <c r="AH838" i="2" s="1"/>
  <c r="AE838" i="2"/>
  <c r="AD838" i="2"/>
  <c r="AC838" i="2"/>
  <c r="AB838" i="2"/>
  <c r="Z838" i="2"/>
  <c r="AA838" i="2" s="1"/>
  <c r="Y838" i="2"/>
  <c r="X838" i="2"/>
  <c r="W838" i="2"/>
  <c r="V838" i="2"/>
  <c r="T838" i="2"/>
  <c r="U838" i="2" s="1"/>
  <c r="R838" i="2"/>
  <c r="P838" i="2"/>
  <c r="N838" i="2"/>
  <c r="L838" i="2"/>
  <c r="J838" i="2"/>
  <c r="H838" i="2"/>
  <c r="AJ837" i="2"/>
  <c r="AI837" i="2"/>
  <c r="AG837" i="2"/>
  <c r="AF837" i="2"/>
  <c r="AH837" i="2" s="1"/>
  <c r="AE837" i="2"/>
  <c r="AD837" i="2"/>
  <c r="AC837" i="2"/>
  <c r="AB837" i="2"/>
  <c r="Z837" i="2"/>
  <c r="AA837" i="2" s="1"/>
  <c r="Y837" i="2"/>
  <c r="X837" i="2"/>
  <c r="W837" i="2"/>
  <c r="T837" i="2"/>
  <c r="V837" i="2" s="1"/>
  <c r="R837" i="2"/>
  <c r="P837" i="2"/>
  <c r="N837" i="2"/>
  <c r="L837" i="2"/>
  <c r="J837" i="2"/>
  <c r="H837" i="2"/>
  <c r="AI836" i="2"/>
  <c r="AJ836" i="2" s="1"/>
  <c r="AF836" i="2"/>
  <c r="AH836" i="2" s="1"/>
  <c r="AE836" i="2"/>
  <c r="AD836" i="2"/>
  <c r="AC836" i="2"/>
  <c r="Z836" i="2"/>
  <c r="AB836" i="2" s="1"/>
  <c r="W836" i="2"/>
  <c r="V836" i="2"/>
  <c r="T836" i="2"/>
  <c r="U836" i="2" s="1"/>
  <c r="R836" i="2"/>
  <c r="P836" i="2"/>
  <c r="N836" i="2"/>
  <c r="L836" i="2"/>
  <c r="J836" i="2"/>
  <c r="H836" i="2"/>
  <c r="AJ835" i="2"/>
  <c r="AI835" i="2"/>
  <c r="AH835" i="2"/>
  <c r="AG835" i="2"/>
  <c r="AF835" i="2"/>
  <c r="AE835" i="2"/>
  <c r="AD835" i="2"/>
  <c r="AC835" i="2"/>
  <c r="AA835" i="2"/>
  <c r="Z835" i="2"/>
  <c r="AB835" i="2" s="1"/>
  <c r="X835" i="2"/>
  <c r="W835" i="2"/>
  <c r="Y835" i="2" s="1"/>
  <c r="T835" i="2"/>
  <c r="V835" i="2" s="1"/>
  <c r="R835" i="2"/>
  <c r="P835" i="2"/>
  <c r="N835" i="2"/>
  <c r="L835" i="2"/>
  <c r="J835" i="2"/>
  <c r="H835" i="2"/>
  <c r="AJ834" i="2"/>
  <c r="AI834" i="2"/>
  <c r="AH834" i="2"/>
  <c r="AG834" i="2"/>
  <c r="AF834" i="2"/>
  <c r="AE834" i="2"/>
  <c r="AD834" i="2"/>
  <c r="AC834" i="2"/>
  <c r="AB834" i="2"/>
  <c r="AA834" i="2"/>
  <c r="Z834" i="2"/>
  <c r="Y834" i="2"/>
  <c r="X834" i="2"/>
  <c r="W834" i="2"/>
  <c r="T834" i="2"/>
  <c r="V834" i="2" s="1"/>
  <c r="R834" i="2"/>
  <c r="P834" i="2"/>
  <c r="N834" i="2"/>
  <c r="L834" i="2"/>
  <c r="J834" i="2"/>
  <c r="H834" i="2"/>
  <c r="AI833" i="2"/>
  <c r="AJ833" i="2" s="1"/>
  <c r="AH833" i="2"/>
  <c r="AG833" i="2"/>
  <c r="AF833" i="2"/>
  <c r="AE833" i="2"/>
  <c r="AD833" i="2"/>
  <c r="AC833" i="2"/>
  <c r="Z833" i="2"/>
  <c r="AB833" i="2" s="1"/>
  <c r="W833" i="2"/>
  <c r="Y833" i="2" s="1"/>
  <c r="U833" i="2"/>
  <c r="T833" i="2"/>
  <c r="V833" i="2" s="1"/>
  <c r="R833" i="2"/>
  <c r="P833" i="2"/>
  <c r="N833" i="2"/>
  <c r="L833" i="2"/>
  <c r="J833" i="2"/>
  <c r="H833" i="2"/>
  <c r="AI832" i="2"/>
  <c r="AJ832" i="2" s="1"/>
  <c r="AH832" i="2"/>
  <c r="AG832" i="2"/>
  <c r="AF832" i="2"/>
  <c r="AE832" i="2"/>
  <c r="AD832" i="2"/>
  <c r="AC832" i="2"/>
  <c r="AA832" i="2"/>
  <c r="Z832" i="2"/>
  <c r="AB832" i="2" s="1"/>
  <c r="W832" i="2"/>
  <c r="Y832" i="2" s="1"/>
  <c r="T832" i="2"/>
  <c r="R832" i="2"/>
  <c r="P832" i="2"/>
  <c r="N832" i="2"/>
  <c r="L832" i="2"/>
  <c r="J832" i="2"/>
  <c r="H832" i="2"/>
  <c r="AI831" i="2"/>
  <c r="AJ831" i="2" s="1"/>
  <c r="AG831" i="2"/>
  <c r="AF831" i="2"/>
  <c r="AH831" i="2" s="1"/>
  <c r="AE831" i="2"/>
  <c r="AD831" i="2"/>
  <c r="AC831" i="2"/>
  <c r="Z831" i="2"/>
  <c r="X831" i="2"/>
  <c r="W831" i="2"/>
  <c r="Y831" i="2" s="1"/>
  <c r="V831" i="2"/>
  <c r="U831" i="2"/>
  <c r="T831" i="2"/>
  <c r="R831" i="2"/>
  <c r="P831" i="2"/>
  <c r="N831" i="2"/>
  <c r="L831" i="2"/>
  <c r="J831" i="2"/>
  <c r="H831" i="2"/>
  <c r="AJ830" i="2"/>
  <c r="AI830" i="2"/>
  <c r="AH830" i="2"/>
  <c r="AG830" i="2"/>
  <c r="AF830" i="2"/>
  <c r="AE830" i="2"/>
  <c r="AD830" i="2"/>
  <c r="AC830" i="2"/>
  <c r="AB830" i="2"/>
  <c r="AA830" i="2"/>
  <c r="Z830" i="2"/>
  <c r="Y830" i="2"/>
  <c r="X830" i="2"/>
  <c r="W830" i="2"/>
  <c r="V830" i="2"/>
  <c r="T830" i="2"/>
  <c r="U830" i="2" s="1"/>
  <c r="R830" i="2"/>
  <c r="P830" i="2"/>
  <c r="N830" i="2"/>
  <c r="L830" i="2"/>
  <c r="J830" i="2"/>
  <c r="H830" i="2"/>
  <c r="AI829" i="2"/>
  <c r="AJ829" i="2" s="1"/>
  <c r="AF829" i="2"/>
  <c r="AG829" i="2" s="1"/>
  <c r="AE829" i="2"/>
  <c r="AD829" i="2"/>
  <c r="AC829" i="2"/>
  <c r="AB829" i="2"/>
  <c r="AA829" i="2"/>
  <c r="Z829" i="2"/>
  <c r="Y829" i="2"/>
  <c r="X829" i="2"/>
  <c r="W829" i="2"/>
  <c r="T829" i="2"/>
  <c r="R829" i="2"/>
  <c r="P829" i="2"/>
  <c r="N829" i="2"/>
  <c r="L829" i="2"/>
  <c r="J829" i="2"/>
  <c r="H829" i="2"/>
  <c r="AJ828" i="2"/>
  <c r="AI828" i="2"/>
  <c r="AF828" i="2"/>
  <c r="AG828" i="2" s="1"/>
  <c r="AE828" i="2"/>
  <c r="AD828" i="2"/>
  <c r="AC828" i="2"/>
  <c r="AB828" i="2"/>
  <c r="AA828" i="2"/>
  <c r="Z828" i="2"/>
  <c r="Y828" i="2"/>
  <c r="X828" i="2"/>
  <c r="W828" i="2"/>
  <c r="V828" i="2"/>
  <c r="U828" i="2"/>
  <c r="T828" i="2"/>
  <c r="R828" i="2"/>
  <c r="P828" i="2"/>
  <c r="N828" i="2"/>
  <c r="L828" i="2"/>
  <c r="J828" i="2"/>
  <c r="H828" i="2"/>
  <c r="AI827" i="2"/>
  <c r="AJ827" i="2" s="1"/>
  <c r="AH827" i="2"/>
  <c r="AG827" i="2"/>
  <c r="AF827" i="2"/>
  <c r="AE827" i="2"/>
  <c r="AD827" i="2"/>
  <c r="AC827" i="2"/>
  <c r="AB827" i="2"/>
  <c r="AA827" i="2"/>
  <c r="Z827" i="2"/>
  <c r="Y827" i="2"/>
  <c r="W827" i="2"/>
  <c r="X827" i="2" s="1"/>
  <c r="T827" i="2"/>
  <c r="V827" i="2" s="1"/>
  <c r="R827" i="2"/>
  <c r="P827" i="2"/>
  <c r="N827" i="2"/>
  <c r="L827" i="2"/>
  <c r="J827" i="2"/>
  <c r="H827" i="2"/>
  <c r="AJ826" i="2"/>
  <c r="AI826" i="2"/>
  <c r="AH826" i="2"/>
  <c r="AG826" i="2"/>
  <c r="AF826" i="2"/>
  <c r="AE826" i="2"/>
  <c r="AD826" i="2"/>
  <c r="AC826" i="2"/>
  <c r="AB826" i="2"/>
  <c r="AA826" i="2"/>
  <c r="Z826" i="2"/>
  <c r="W826" i="2"/>
  <c r="Y826" i="2" s="1"/>
  <c r="V826" i="2"/>
  <c r="U826" i="2"/>
  <c r="T826" i="2"/>
  <c r="R826" i="2"/>
  <c r="P826" i="2"/>
  <c r="N826" i="2"/>
  <c r="L826" i="2"/>
  <c r="J826" i="2"/>
  <c r="H826" i="2"/>
  <c r="AI825" i="2"/>
  <c r="AJ825" i="2" s="1"/>
  <c r="AH825" i="2"/>
  <c r="AF825" i="2"/>
  <c r="AG825" i="2" s="1"/>
  <c r="AE825" i="2"/>
  <c r="AD825" i="2"/>
  <c r="AC825" i="2"/>
  <c r="AB825" i="2"/>
  <c r="Z825" i="2"/>
  <c r="AA825" i="2" s="1"/>
  <c r="W825" i="2"/>
  <c r="T825" i="2"/>
  <c r="V825" i="2" s="1"/>
  <c r="R825" i="2"/>
  <c r="P825" i="2"/>
  <c r="N825" i="2"/>
  <c r="L825" i="2"/>
  <c r="J825" i="2"/>
  <c r="H825" i="2"/>
  <c r="AI824" i="2"/>
  <c r="AJ824" i="2" s="1"/>
  <c r="AF824" i="2"/>
  <c r="AH824" i="2" s="1"/>
  <c r="AE824" i="2"/>
  <c r="AD824" i="2"/>
  <c r="AC824" i="2"/>
  <c r="AA824" i="2"/>
  <c r="Z824" i="2"/>
  <c r="AB824" i="2" s="1"/>
  <c r="Y824" i="2"/>
  <c r="X824" i="2"/>
  <c r="W824" i="2"/>
  <c r="T824" i="2"/>
  <c r="R824" i="2"/>
  <c r="P824" i="2"/>
  <c r="N824" i="2"/>
  <c r="L824" i="2"/>
  <c r="J824" i="2"/>
  <c r="H824" i="2"/>
  <c r="AJ823" i="2"/>
  <c r="AI823" i="2"/>
  <c r="AH823" i="2"/>
  <c r="AG823" i="2"/>
  <c r="AF823" i="2"/>
  <c r="AE823" i="2"/>
  <c r="AD823" i="2"/>
  <c r="AC823" i="2"/>
  <c r="AB823" i="2"/>
  <c r="AA823" i="2"/>
  <c r="Z823" i="2"/>
  <c r="Y823" i="2"/>
  <c r="X823" i="2"/>
  <c r="W823" i="2"/>
  <c r="T823" i="2"/>
  <c r="V823" i="2" s="1"/>
  <c r="R823" i="2"/>
  <c r="P823" i="2"/>
  <c r="N823" i="2"/>
  <c r="L823" i="2"/>
  <c r="J823" i="2"/>
  <c r="H823" i="2"/>
  <c r="AI822" i="2"/>
  <c r="AJ822" i="2" s="1"/>
  <c r="AF822" i="2"/>
  <c r="AH822" i="2" s="1"/>
  <c r="AE822" i="2"/>
  <c r="AD822" i="2"/>
  <c r="AC822" i="2"/>
  <c r="AB822" i="2"/>
  <c r="AA822" i="2"/>
  <c r="Z822" i="2"/>
  <c r="Y822" i="2"/>
  <c r="X822" i="2"/>
  <c r="W822" i="2"/>
  <c r="T822" i="2"/>
  <c r="U822" i="2" s="1"/>
  <c r="R822" i="2"/>
  <c r="P822" i="2"/>
  <c r="L822" i="2"/>
  <c r="H822" i="2"/>
  <c r="AI821" i="2"/>
  <c r="AJ821" i="2" s="1"/>
  <c r="AF821" i="2"/>
  <c r="AE821" i="2"/>
  <c r="AD821" i="2"/>
  <c r="AC821" i="2"/>
  <c r="AB821" i="2"/>
  <c r="AA821" i="2"/>
  <c r="Z821" i="2"/>
  <c r="W821" i="2"/>
  <c r="T821" i="2"/>
  <c r="R821" i="2"/>
  <c r="P821" i="2"/>
  <c r="N821" i="2"/>
  <c r="L821" i="2"/>
  <c r="J821" i="2"/>
  <c r="H821" i="2"/>
  <c r="AJ820" i="2"/>
  <c r="AI820" i="2"/>
  <c r="AF820" i="2"/>
  <c r="AG820" i="2" s="1"/>
  <c r="AE820" i="2"/>
  <c r="AD820" i="2"/>
  <c r="AC820" i="2"/>
  <c r="AA820" i="2"/>
  <c r="Z820" i="2"/>
  <c r="AB820" i="2" s="1"/>
  <c r="Y820" i="2"/>
  <c r="X820" i="2"/>
  <c r="W820" i="2"/>
  <c r="V820" i="2"/>
  <c r="U820" i="2"/>
  <c r="T820" i="2"/>
  <c r="R820" i="2"/>
  <c r="P820" i="2"/>
  <c r="N820" i="2"/>
  <c r="L820" i="2"/>
  <c r="J820" i="2"/>
  <c r="H820" i="2"/>
  <c r="AJ819" i="2"/>
  <c r="AI819" i="2"/>
  <c r="AH819" i="2"/>
  <c r="AG819" i="2"/>
  <c r="AF819" i="2"/>
  <c r="AE819" i="2"/>
  <c r="AD819" i="2"/>
  <c r="AC819" i="2"/>
  <c r="AB819" i="2"/>
  <c r="Z819" i="2"/>
  <c r="AA819" i="2" s="1"/>
  <c r="Y819" i="2"/>
  <c r="W819" i="2"/>
  <c r="X819" i="2" s="1"/>
  <c r="V819" i="2"/>
  <c r="U819" i="2"/>
  <c r="T819" i="2"/>
  <c r="R819" i="2"/>
  <c r="P819" i="2"/>
  <c r="N819" i="2"/>
  <c r="L819" i="2"/>
  <c r="J819" i="2"/>
  <c r="H819" i="2"/>
  <c r="AI818" i="2"/>
  <c r="AJ818" i="2" s="1"/>
  <c r="AH818" i="2"/>
  <c r="AF818" i="2"/>
  <c r="AG818" i="2" s="1"/>
  <c r="AE818" i="2"/>
  <c r="AD818" i="2"/>
  <c r="AC818" i="2"/>
  <c r="Z818" i="2"/>
  <c r="W818" i="2"/>
  <c r="Y818" i="2" s="1"/>
  <c r="V818" i="2"/>
  <c r="U818" i="2"/>
  <c r="T818" i="2"/>
  <c r="R818" i="2"/>
  <c r="P818" i="2"/>
  <c r="N818" i="2"/>
  <c r="L818" i="2"/>
  <c r="J818" i="2"/>
  <c r="H818" i="2"/>
  <c r="AI817" i="2"/>
  <c r="AJ817" i="2" s="1"/>
  <c r="AF817" i="2"/>
  <c r="AE817" i="2"/>
  <c r="AD817" i="2"/>
  <c r="AC817" i="2"/>
  <c r="AB817" i="2"/>
  <c r="Z817" i="2"/>
  <c r="AA817" i="2" s="1"/>
  <c r="Y817" i="2"/>
  <c r="W817" i="2"/>
  <c r="X817" i="2" s="1"/>
  <c r="T817" i="2"/>
  <c r="V817" i="2" s="1"/>
  <c r="R817" i="2"/>
  <c r="P817" i="2"/>
  <c r="N817" i="2"/>
  <c r="L817" i="2"/>
  <c r="J817" i="2"/>
  <c r="H817" i="2"/>
  <c r="AI816" i="2"/>
  <c r="AJ816" i="2" s="1"/>
  <c r="AH816" i="2"/>
  <c r="AF816" i="2"/>
  <c r="AG816" i="2" s="1"/>
  <c r="AE816" i="2"/>
  <c r="AD816" i="2"/>
  <c r="AC816" i="2"/>
  <c r="Z816" i="2"/>
  <c r="AB816" i="2" s="1"/>
  <c r="W816" i="2"/>
  <c r="T816" i="2"/>
  <c r="U816" i="2" s="1"/>
  <c r="R816" i="2"/>
  <c r="P816" i="2"/>
  <c r="N816" i="2"/>
  <c r="L816" i="2"/>
  <c r="J816" i="2"/>
  <c r="H816" i="2"/>
  <c r="AI815" i="2"/>
  <c r="AJ815" i="2" s="1"/>
  <c r="AF815" i="2"/>
  <c r="AH815" i="2" s="1"/>
  <c r="AE815" i="2"/>
  <c r="AD815" i="2"/>
  <c r="AC815" i="2"/>
  <c r="Z815" i="2"/>
  <c r="Y815" i="2"/>
  <c r="X815" i="2"/>
  <c r="W815" i="2"/>
  <c r="V815" i="2"/>
  <c r="U815" i="2"/>
  <c r="T815" i="2"/>
  <c r="R815" i="2"/>
  <c r="P815" i="2"/>
  <c r="N815" i="2"/>
  <c r="L815" i="2"/>
  <c r="J815" i="2"/>
  <c r="H815" i="2"/>
  <c r="AI814" i="2"/>
  <c r="AJ814" i="2" s="1"/>
  <c r="AF814" i="2"/>
  <c r="AH814" i="2" s="1"/>
  <c r="AE814" i="2"/>
  <c r="AD814" i="2"/>
  <c r="AC814" i="2"/>
  <c r="AB814" i="2"/>
  <c r="Z814" i="2"/>
  <c r="AA814" i="2" s="1"/>
  <c r="Y814" i="2"/>
  <c r="W814" i="2"/>
  <c r="X814" i="2" s="1"/>
  <c r="V814" i="2"/>
  <c r="U814" i="2"/>
  <c r="T814" i="2"/>
  <c r="R814" i="2"/>
  <c r="P814" i="2"/>
  <c r="N814" i="2"/>
  <c r="L814" i="2"/>
  <c r="J814" i="2"/>
  <c r="H814" i="2"/>
  <c r="AI813" i="2"/>
  <c r="AJ813" i="2" s="1"/>
  <c r="AG813" i="2"/>
  <c r="AF813" i="2"/>
  <c r="AH813" i="2" s="1"/>
  <c r="AE813" i="2"/>
  <c r="AD813" i="2"/>
  <c r="AC813" i="2"/>
  <c r="AB813" i="2"/>
  <c r="AA813" i="2"/>
  <c r="Z813" i="2"/>
  <c r="X813" i="2"/>
  <c r="W813" i="2"/>
  <c r="Y813" i="2" s="1"/>
  <c r="T813" i="2"/>
  <c r="R813" i="2"/>
  <c r="P813" i="2"/>
  <c r="N813" i="2"/>
  <c r="L813" i="2"/>
  <c r="J813" i="2"/>
  <c r="H813" i="2"/>
  <c r="AI812" i="2"/>
  <c r="AJ812" i="2" s="1"/>
  <c r="AF812" i="2"/>
  <c r="AE812" i="2"/>
  <c r="AD812" i="2"/>
  <c r="AC812" i="2"/>
  <c r="AB812" i="2"/>
  <c r="AA812" i="2"/>
  <c r="Z812" i="2"/>
  <c r="W812" i="2"/>
  <c r="U812" i="2"/>
  <c r="T812" i="2"/>
  <c r="V812" i="2" s="1"/>
  <c r="R812" i="2"/>
  <c r="P812" i="2"/>
  <c r="N812" i="2"/>
  <c r="L812" i="2"/>
  <c r="J812" i="2"/>
  <c r="H812" i="2"/>
  <c r="AJ811" i="2"/>
  <c r="AI811" i="2"/>
  <c r="AH811" i="2"/>
  <c r="AG811" i="2"/>
  <c r="AF811" i="2"/>
  <c r="AE811" i="2"/>
  <c r="AD811" i="2"/>
  <c r="AC811" i="2"/>
  <c r="AB811" i="2"/>
  <c r="Z811" i="2"/>
  <c r="AA811" i="2" s="1"/>
  <c r="Y811" i="2"/>
  <c r="X811" i="2"/>
  <c r="W811" i="2"/>
  <c r="V811" i="2"/>
  <c r="T811" i="2"/>
  <c r="U811" i="2" s="1"/>
  <c r="R811" i="2"/>
  <c r="P811" i="2"/>
  <c r="N811" i="2"/>
  <c r="L811" i="2"/>
  <c r="J811" i="2"/>
  <c r="H811" i="2"/>
  <c r="AI810" i="2"/>
  <c r="AJ810" i="2" s="1"/>
  <c r="AF810" i="2"/>
  <c r="AH810" i="2" s="1"/>
  <c r="AE810" i="2"/>
  <c r="AD810" i="2"/>
  <c r="AC810" i="2"/>
  <c r="Z810" i="2"/>
  <c r="AB810" i="2" s="1"/>
  <c r="Y810" i="2"/>
  <c r="X810" i="2"/>
  <c r="W810" i="2"/>
  <c r="V810" i="2"/>
  <c r="U810" i="2"/>
  <c r="T810" i="2"/>
  <c r="R810" i="2"/>
  <c r="P810" i="2"/>
  <c r="N810" i="2"/>
  <c r="L810" i="2"/>
  <c r="J810" i="2"/>
  <c r="H810" i="2"/>
  <c r="AJ809" i="2"/>
  <c r="AI809" i="2"/>
  <c r="AH809" i="2"/>
  <c r="AG809" i="2"/>
  <c r="AF809" i="2"/>
  <c r="AE809" i="2"/>
  <c r="AD809" i="2"/>
  <c r="AC809" i="2"/>
  <c r="AB809" i="2"/>
  <c r="Z809" i="2"/>
  <c r="AA809" i="2" s="1"/>
  <c r="W809" i="2"/>
  <c r="Y809" i="2" s="1"/>
  <c r="T809" i="2"/>
  <c r="R809" i="2"/>
  <c r="P809" i="2"/>
  <c r="N809" i="2"/>
  <c r="L809" i="2"/>
  <c r="J809" i="2"/>
  <c r="H809" i="2"/>
  <c r="AI808" i="2"/>
  <c r="AJ808" i="2" s="1"/>
  <c r="AG808" i="2"/>
  <c r="AF808" i="2"/>
  <c r="AH808" i="2" s="1"/>
  <c r="AE808" i="2"/>
  <c r="AD808" i="2"/>
  <c r="AC808" i="2"/>
  <c r="AA808" i="2"/>
  <c r="Z808" i="2"/>
  <c r="AB808" i="2" s="1"/>
  <c r="W808" i="2"/>
  <c r="V808" i="2"/>
  <c r="T808" i="2"/>
  <c r="U808" i="2" s="1"/>
  <c r="R808" i="2"/>
  <c r="P808" i="2"/>
  <c r="N808" i="2"/>
  <c r="L808" i="2"/>
  <c r="J808" i="2"/>
  <c r="H808" i="2"/>
  <c r="AJ807" i="2"/>
  <c r="AI807" i="2"/>
  <c r="AF807" i="2"/>
  <c r="AH807" i="2" s="1"/>
  <c r="AE807" i="2"/>
  <c r="AD807" i="2"/>
  <c r="AC807" i="2"/>
  <c r="AA807" i="2"/>
  <c r="Z807" i="2"/>
  <c r="AB807" i="2" s="1"/>
  <c r="Y807" i="2"/>
  <c r="X807" i="2"/>
  <c r="W807" i="2"/>
  <c r="V807" i="2"/>
  <c r="T807" i="2"/>
  <c r="U807" i="2" s="1"/>
  <c r="R807" i="2"/>
  <c r="P807" i="2"/>
  <c r="N807" i="2"/>
  <c r="L807" i="2"/>
  <c r="J807" i="2"/>
  <c r="H807" i="2"/>
  <c r="AJ806" i="2"/>
  <c r="AI806" i="2"/>
  <c r="AF806" i="2"/>
  <c r="AE806" i="2"/>
  <c r="AD806" i="2"/>
  <c r="AC806" i="2"/>
  <c r="Z806" i="2"/>
  <c r="AB806" i="2" s="1"/>
  <c r="W806" i="2"/>
  <c r="T806" i="2"/>
  <c r="U806" i="2" s="1"/>
  <c r="R806" i="2"/>
  <c r="P806" i="2"/>
  <c r="N806" i="2"/>
  <c r="L806" i="2"/>
  <c r="J806" i="2"/>
  <c r="H806" i="2"/>
  <c r="AJ805" i="2"/>
  <c r="AI805" i="2"/>
  <c r="AG805" i="2"/>
  <c r="AF805" i="2"/>
  <c r="AH805" i="2" s="1"/>
  <c r="AE805" i="2"/>
  <c r="AD805" i="2"/>
  <c r="AC805" i="2"/>
  <c r="AB805" i="2"/>
  <c r="AA805" i="2"/>
  <c r="Z805" i="2"/>
  <c r="Y805" i="2"/>
  <c r="W805" i="2"/>
  <c r="X805" i="2" s="1"/>
  <c r="V805" i="2"/>
  <c r="T805" i="2"/>
  <c r="U805" i="2" s="1"/>
  <c r="R805" i="2"/>
  <c r="P805" i="2"/>
  <c r="N805" i="2"/>
  <c r="L805" i="2"/>
  <c r="J805" i="2"/>
  <c r="H805" i="2"/>
  <c r="AJ804" i="2"/>
  <c r="AI804" i="2"/>
  <c r="AH804" i="2"/>
  <c r="AF804" i="2"/>
  <c r="AG804" i="2" s="1"/>
  <c r="AE804" i="2"/>
  <c r="AD804" i="2"/>
  <c r="AC804" i="2"/>
  <c r="AB804" i="2"/>
  <c r="Z804" i="2"/>
  <c r="AA804" i="2" s="1"/>
  <c r="W804" i="2"/>
  <c r="Y804" i="2" s="1"/>
  <c r="T804" i="2"/>
  <c r="R804" i="2"/>
  <c r="P804" i="2"/>
  <c r="N804" i="2"/>
  <c r="L804" i="2"/>
  <c r="J804" i="2"/>
  <c r="H804" i="2"/>
  <c r="AI803" i="2"/>
  <c r="AJ803" i="2" s="1"/>
  <c r="AG803" i="2"/>
  <c r="AF803" i="2"/>
  <c r="AH803" i="2" s="1"/>
  <c r="AE803" i="2"/>
  <c r="AD803" i="2"/>
  <c r="AC803" i="2"/>
  <c r="Z803" i="2"/>
  <c r="AB803" i="2" s="1"/>
  <c r="W803" i="2"/>
  <c r="X803" i="2" s="1"/>
  <c r="V803" i="2"/>
  <c r="U803" i="2"/>
  <c r="T803" i="2"/>
  <c r="R803" i="2"/>
  <c r="P803" i="2"/>
  <c r="N803" i="2"/>
  <c r="L803" i="2"/>
  <c r="J803" i="2"/>
  <c r="H803" i="2"/>
  <c r="AJ802" i="2"/>
  <c r="AI802" i="2"/>
  <c r="AF802" i="2"/>
  <c r="AH802" i="2" s="1"/>
  <c r="AE802" i="2"/>
  <c r="AD802" i="2"/>
  <c r="AC802" i="2"/>
  <c r="Z802" i="2"/>
  <c r="Y802" i="2"/>
  <c r="W802" i="2"/>
  <c r="X802" i="2" s="1"/>
  <c r="T802" i="2"/>
  <c r="V802" i="2" s="1"/>
  <c r="R802" i="2"/>
  <c r="P802" i="2"/>
  <c r="N802" i="2"/>
  <c r="L802" i="2"/>
  <c r="J802" i="2"/>
  <c r="H802" i="2"/>
  <c r="AI801" i="2"/>
  <c r="AJ801" i="2" s="1"/>
  <c r="AG801" i="2"/>
  <c r="AF801" i="2"/>
  <c r="AH801" i="2" s="1"/>
  <c r="AE801" i="2"/>
  <c r="AD801" i="2"/>
  <c r="AC801" i="2"/>
  <c r="AA801" i="2"/>
  <c r="Z801" i="2"/>
  <c r="AB801" i="2" s="1"/>
  <c r="X801" i="2"/>
  <c r="W801" i="2"/>
  <c r="Y801" i="2" s="1"/>
  <c r="T801" i="2"/>
  <c r="R801" i="2"/>
  <c r="P801" i="2"/>
  <c r="N801" i="2"/>
  <c r="L801" i="2"/>
  <c r="J801" i="2"/>
  <c r="H801" i="2"/>
  <c r="AJ800" i="2"/>
  <c r="AI800" i="2"/>
  <c r="AG800" i="2"/>
  <c r="AF800" i="2"/>
  <c r="AH800" i="2" s="1"/>
  <c r="AE800" i="2"/>
  <c r="AD800" i="2"/>
  <c r="AC800" i="2"/>
  <c r="AB800" i="2"/>
  <c r="Z800" i="2"/>
  <c r="AA800" i="2" s="1"/>
  <c r="W800" i="2"/>
  <c r="V800" i="2"/>
  <c r="T800" i="2"/>
  <c r="U800" i="2" s="1"/>
  <c r="R800" i="2"/>
  <c r="P800" i="2"/>
  <c r="N800" i="2"/>
  <c r="L800" i="2"/>
  <c r="J800" i="2"/>
  <c r="H800" i="2"/>
  <c r="AI799" i="2"/>
  <c r="AJ799" i="2" s="1"/>
  <c r="AG799" i="2"/>
  <c r="AF799" i="2"/>
  <c r="AH799" i="2" s="1"/>
  <c r="AE799" i="2"/>
  <c r="AD799" i="2"/>
  <c r="AC799" i="2"/>
  <c r="AB799" i="2"/>
  <c r="Z799" i="2"/>
  <c r="AA799" i="2" s="1"/>
  <c r="W799" i="2"/>
  <c r="Y799" i="2" s="1"/>
  <c r="V799" i="2"/>
  <c r="U799" i="2"/>
  <c r="T799" i="2"/>
  <c r="R799" i="2"/>
  <c r="P799" i="2"/>
  <c r="N799" i="2"/>
  <c r="L799" i="2"/>
  <c r="J799" i="2"/>
  <c r="H799" i="2"/>
  <c r="AJ798" i="2"/>
  <c r="AI798" i="2"/>
  <c r="AG798" i="2"/>
  <c r="AF798" i="2"/>
  <c r="AH798" i="2" s="1"/>
  <c r="AE798" i="2"/>
  <c r="AD798" i="2"/>
  <c r="AC798" i="2"/>
  <c r="Z798" i="2"/>
  <c r="Y798" i="2"/>
  <c r="W798" i="2"/>
  <c r="X798" i="2" s="1"/>
  <c r="V798" i="2"/>
  <c r="U798" i="2"/>
  <c r="T798" i="2"/>
  <c r="R798" i="2"/>
  <c r="P798" i="2"/>
  <c r="N798" i="2"/>
  <c r="L798" i="2"/>
  <c r="J798" i="2"/>
  <c r="H798" i="2"/>
  <c r="AJ797" i="2"/>
  <c r="AI797" i="2"/>
  <c r="AF797" i="2"/>
  <c r="AE797" i="2"/>
  <c r="AD797" i="2"/>
  <c r="AC797" i="2"/>
  <c r="AB797" i="2"/>
  <c r="AA797" i="2"/>
  <c r="Z797" i="2"/>
  <c r="Y797" i="2"/>
  <c r="X797" i="2"/>
  <c r="W797" i="2"/>
  <c r="V797" i="2"/>
  <c r="T797" i="2"/>
  <c r="U797" i="2" s="1"/>
  <c r="R797" i="2"/>
  <c r="P797" i="2"/>
  <c r="N797" i="2"/>
  <c r="L797" i="2"/>
  <c r="J797" i="2"/>
  <c r="H797" i="2"/>
  <c r="AJ796" i="2"/>
  <c r="AI796" i="2"/>
  <c r="AH796" i="2"/>
  <c r="AF796" i="2"/>
  <c r="AG796" i="2" s="1"/>
  <c r="AE796" i="2"/>
  <c r="AD796" i="2"/>
  <c r="AC796" i="2"/>
  <c r="Z796" i="2"/>
  <c r="AB796" i="2" s="1"/>
  <c r="X796" i="2"/>
  <c r="W796" i="2"/>
  <c r="Y796" i="2" s="1"/>
  <c r="V796" i="2"/>
  <c r="T796" i="2"/>
  <c r="U796" i="2" s="1"/>
  <c r="R796" i="2"/>
  <c r="P796" i="2"/>
  <c r="N796" i="2"/>
  <c r="L796" i="2"/>
  <c r="J796" i="2"/>
  <c r="H796" i="2"/>
  <c r="AI795" i="2"/>
  <c r="AJ795" i="2" s="1"/>
  <c r="AH795" i="2"/>
  <c r="AG795" i="2"/>
  <c r="AF795" i="2"/>
  <c r="AE795" i="2"/>
  <c r="AD795" i="2"/>
  <c r="AC795" i="2"/>
  <c r="AB795" i="2"/>
  <c r="Z795" i="2"/>
  <c r="AA795" i="2" s="1"/>
  <c r="Y795" i="2"/>
  <c r="X795" i="2"/>
  <c r="W795" i="2"/>
  <c r="V795" i="2"/>
  <c r="U795" i="2"/>
  <c r="T795" i="2"/>
  <c r="R795" i="2"/>
  <c r="P795" i="2"/>
  <c r="N795" i="2"/>
  <c r="L795" i="2"/>
  <c r="J795" i="2"/>
  <c r="H795" i="2"/>
  <c r="AI794" i="2"/>
  <c r="AJ794" i="2" s="1"/>
  <c r="AG794" i="2"/>
  <c r="AF794" i="2"/>
  <c r="AH794" i="2" s="1"/>
  <c r="AE794" i="2"/>
  <c r="AD794" i="2"/>
  <c r="AC794" i="2"/>
  <c r="AB794" i="2"/>
  <c r="Z794" i="2"/>
  <c r="AA794" i="2" s="1"/>
  <c r="Y794" i="2"/>
  <c r="X794" i="2"/>
  <c r="W794" i="2"/>
  <c r="T794" i="2"/>
  <c r="R794" i="2"/>
  <c r="P794" i="2"/>
  <c r="N794" i="2"/>
  <c r="L794" i="2"/>
  <c r="J794" i="2"/>
  <c r="H794" i="2"/>
  <c r="AJ793" i="2"/>
  <c r="AI793" i="2"/>
  <c r="AG793" i="2"/>
  <c r="AF793" i="2"/>
  <c r="AH793" i="2" s="1"/>
  <c r="AE793" i="2"/>
  <c r="AD793" i="2"/>
  <c r="AC793" i="2"/>
  <c r="AA793" i="2"/>
  <c r="Z793" i="2"/>
  <c r="AB793" i="2" s="1"/>
  <c r="X793" i="2"/>
  <c r="W793" i="2"/>
  <c r="Y793" i="2" s="1"/>
  <c r="T793" i="2"/>
  <c r="U793" i="2" s="1"/>
  <c r="R793" i="2"/>
  <c r="P793" i="2"/>
  <c r="N793" i="2"/>
  <c r="L793" i="2"/>
  <c r="J793" i="2"/>
  <c r="H793" i="2"/>
  <c r="AJ792" i="2"/>
  <c r="AI792" i="2"/>
  <c r="AF792" i="2"/>
  <c r="AE792" i="2"/>
  <c r="AD792" i="2"/>
  <c r="AC792" i="2"/>
  <c r="Z792" i="2"/>
  <c r="AB792" i="2" s="1"/>
  <c r="Y792" i="2"/>
  <c r="X792" i="2"/>
  <c r="W792" i="2"/>
  <c r="T792" i="2"/>
  <c r="U792" i="2" s="1"/>
  <c r="R792" i="2"/>
  <c r="P792" i="2"/>
  <c r="N792" i="2"/>
  <c r="L792" i="2"/>
  <c r="J792" i="2"/>
  <c r="H792" i="2"/>
  <c r="AJ791" i="2"/>
  <c r="AI791" i="2"/>
  <c r="AF791" i="2"/>
  <c r="AH791" i="2" s="1"/>
  <c r="AE791" i="2"/>
  <c r="AD791" i="2"/>
  <c r="AC791" i="2"/>
  <c r="Z791" i="2"/>
  <c r="AB791" i="2" s="1"/>
  <c r="W791" i="2"/>
  <c r="T791" i="2"/>
  <c r="R791" i="2"/>
  <c r="P791" i="2"/>
  <c r="N791" i="2"/>
  <c r="L791" i="2"/>
  <c r="J791" i="2"/>
  <c r="H791" i="2"/>
  <c r="AJ790" i="2"/>
  <c r="AI790" i="2"/>
  <c r="AG790" i="2"/>
  <c r="AF790" i="2"/>
  <c r="AH790" i="2" s="1"/>
  <c r="AE790" i="2"/>
  <c r="AD790" i="2"/>
  <c r="AC790" i="2"/>
  <c r="Z790" i="2"/>
  <c r="W790" i="2"/>
  <c r="X790" i="2" s="1"/>
  <c r="V790" i="2"/>
  <c r="T790" i="2"/>
  <c r="U790" i="2" s="1"/>
  <c r="R790" i="2"/>
  <c r="P790" i="2"/>
  <c r="N790" i="2"/>
  <c r="L790" i="2"/>
  <c r="J790" i="2"/>
  <c r="H790" i="2"/>
  <c r="AI789" i="2"/>
  <c r="AJ789" i="2" s="1"/>
  <c r="AH789" i="2"/>
  <c r="AF789" i="2"/>
  <c r="AG789" i="2" s="1"/>
  <c r="AE789" i="2"/>
  <c r="AD789" i="2"/>
  <c r="AC789" i="2"/>
  <c r="AB789" i="2"/>
  <c r="AA789" i="2"/>
  <c r="Z789" i="2"/>
  <c r="X789" i="2"/>
  <c r="W789" i="2"/>
  <c r="Y789" i="2" s="1"/>
  <c r="U789" i="2"/>
  <c r="T789" i="2"/>
  <c r="V789" i="2" s="1"/>
  <c r="R789" i="2"/>
  <c r="P789" i="2"/>
  <c r="N789" i="2"/>
  <c r="L789" i="2"/>
  <c r="J789" i="2"/>
  <c r="H789" i="2"/>
  <c r="AJ788" i="2"/>
  <c r="AI788" i="2"/>
  <c r="AH788" i="2"/>
  <c r="AF788" i="2"/>
  <c r="AG788" i="2" s="1"/>
  <c r="AE788" i="2"/>
  <c r="AD788" i="2"/>
  <c r="AC788" i="2"/>
  <c r="Z788" i="2"/>
  <c r="Y788" i="2"/>
  <c r="X788" i="2"/>
  <c r="W788" i="2"/>
  <c r="V788" i="2"/>
  <c r="T788" i="2"/>
  <c r="U788" i="2" s="1"/>
  <c r="R788" i="2"/>
  <c r="P788" i="2"/>
  <c r="N788" i="2"/>
  <c r="L788" i="2"/>
  <c r="J788" i="2"/>
  <c r="H788" i="2"/>
  <c r="AJ787" i="2"/>
  <c r="AI787" i="2"/>
  <c r="AG787" i="2"/>
  <c r="AF787" i="2"/>
  <c r="AH787" i="2" s="1"/>
  <c r="AE787" i="2"/>
  <c r="AD787" i="2"/>
  <c r="AC787" i="2"/>
  <c r="AA787" i="2"/>
  <c r="Z787" i="2"/>
  <c r="AB787" i="2" s="1"/>
  <c r="W787" i="2"/>
  <c r="X787" i="2" s="1"/>
  <c r="T787" i="2"/>
  <c r="V787" i="2" s="1"/>
  <c r="R787" i="2"/>
  <c r="P787" i="2"/>
  <c r="N787" i="2"/>
  <c r="L787" i="2"/>
  <c r="J787" i="2"/>
  <c r="H787" i="2"/>
  <c r="AI786" i="2"/>
  <c r="AJ786" i="2" s="1"/>
  <c r="AG786" i="2"/>
  <c r="AF786" i="2"/>
  <c r="AH786" i="2" s="1"/>
  <c r="AE786" i="2"/>
  <c r="AD786" i="2"/>
  <c r="AC786" i="2"/>
  <c r="AA786" i="2"/>
  <c r="Z786" i="2"/>
  <c r="AB786" i="2" s="1"/>
  <c r="W786" i="2"/>
  <c r="V786" i="2"/>
  <c r="U786" i="2"/>
  <c r="T786" i="2"/>
  <c r="R786" i="2"/>
  <c r="P786" i="2"/>
  <c r="N786" i="2"/>
  <c r="L786" i="2"/>
  <c r="J786" i="2"/>
  <c r="H786" i="2"/>
  <c r="AI785" i="2"/>
  <c r="AJ785" i="2" s="1"/>
  <c r="AH785" i="2"/>
  <c r="AG785" i="2"/>
  <c r="AF785" i="2"/>
  <c r="AE785" i="2"/>
  <c r="AD785" i="2"/>
  <c r="AC785" i="2"/>
  <c r="AB785" i="2"/>
  <c r="AA785" i="2"/>
  <c r="Z785" i="2"/>
  <c r="X785" i="2"/>
  <c r="W785" i="2"/>
  <c r="Y785" i="2" s="1"/>
  <c r="T785" i="2"/>
  <c r="V785" i="2" s="1"/>
  <c r="R785" i="2"/>
  <c r="P785" i="2"/>
  <c r="N785" i="2"/>
  <c r="L785" i="2"/>
  <c r="J785" i="2"/>
  <c r="H785" i="2"/>
  <c r="AJ784" i="2"/>
  <c r="AI784" i="2"/>
  <c r="AG784" i="2"/>
  <c r="AF784" i="2"/>
  <c r="AH784" i="2" s="1"/>
  <c r="AE784" i="2"/>
  <c r="AD784" i="2"/>
  <c r="AC784" i="2"/>
  <c r="AA784" i="2"/>
  <c r="Z784" i="2"/>
  <c r="AB784" i="2" s="1"/>
  <c r="X784" i="2"/>
  <c r="W784" i="2"/>
  <c r="Y784" i="2" s="1"/>
  <c r="U784" i="2"/>
  <c r="T784" i="2"/>
  <c r="V784" i="2" s="1"/>
  <c r="R784" i="2"/>
  <c r="P784" i="2"/>
  <c r="N784" i="2"/>
  <c r="L784" i="2"/>
  <c r="J784" i="2"/>
  <c r="H784" i="2"/>
  <c r="AI783" i="2"/>
  <c r="AJ783" i="2" s="1"/>
  <c r="AG783" i="2"/>
  <c r="AF783" i="2"/>
  <c r="AH783" i="2" s="1"/>
  <c r="AE783" i="2"/>
  <c r="AD783" i="2"/>
  <c r="AC783" i="2"/>
  <c r="AA783" i="2"/>
  <c r="Z783" i="2"/>
  <c r="AB783" i="2" s="1"/>
  <c r="Y783" i="2"/>
  <c r="X783" i="2"/>
  <c r="W783" i="2"/>
  <c r="V783" i="2"/>
  <c r="U783" i="2"/>
  <c r="T783" i="2"/>
  <c r="R783" i="2"/>
  <c r="P783" i="2"/>
  <c r="N783" i="2"/>
  <c r="L783" i="2"/>
  <c r="J783" i="2"/>
  <c r="H783" i="2"/>
  <c r="AJ782" i="2"/>
  <c r="AI782" i="2"/>
  <c r="AF782" i="2"/>
  <c r="AE782" i="2"/>
  <c r="AD782" i="2"/>
  <c r="AC782" i="2"/>
  <c r="Z782" i="2"/>
  <c r="Y782" i="2"/>
  <c r="W782" i="2"/>
  <c r="X782" i="2" s="1"/>
  <c r="T782" i="2"/>
  <c r="V782" i="2" s="1"/>
  <c r="R782" i="2"/>
  <c r="P782" i="2"/>
  <c r="N782" i="2"/>
  <c r="L782" i="2"/>
  <c r="J782" i="2"/>
  <c r="H782" i="2"/>
  <c r="AJ781" i="2"/>
  <c r="AI781" i="2"/>
  <c r="AF781" i="2"/>
  <c r="AE781" i="2"/>
  <c r="AD781" i="2"/>
  <c r="AC781" i="2"/>
  <c r="Z781" i="2"/>
  <c r="AB781" i="2" s="1"/>
  <c r="W781" i="2"/>
  <c r="U781" i="2"/>
  <c r="T781" i="2"/>
  <c r="V781" i="2" s="1"/>
  <c r="R781" i="2"/>
  <c r="P781" i="2"/>
  <c r="N781" i="2"/>
  <c r="L781" i="2"/>
  <c r="J781" i="2"/>
  <c r="H781" i="2"/>
  <c r="AJ780" i="2"/>
  <c r="AI780" i="2"/>
  <c r="AG780" i="2"/>
  <c r="AF780" i="2"/>
  <c r="AH780" i="2" s="1"/>
  <c r="AE780" i="2"/>
  <c r="AD780" i="2"/>
  <c r="AC780" i="2"/>
  <c r="AA780" i="2"/>
  <c r="Z780" i="2"/>
  <c r="AB780" i="2" s="1"/>
  <c r="X780" i="2"/>
  <c r="W780" i="2"/>
  <c r="Y780" i="2" s="1"/>
  <c r="V780" i="2"/>
  <c r="U780" i="2"/>
  <c r="T780" i="2"/>
  <c r="R780" i="2"/>
  <c r="P780" i="2"/>
  <c r="N780" i="2"/>
  <c r="L780" i="2"/>
  <c r="J780" i="2"/>
  <c r="H780" i="2"/>
  <c r="AJ779" i="2"/>
  <c r="AI779" i="2"/>
  <c r="AH779" i="2"/>
  <c r="AG779" i="2"/>
  <c r="AF779" i="2"/>
  <c r="AE779" i="2"/>
  <c r="AD779" i="2"/>
  <c r="AC779" i="2"/>
  <c r="AB779" i="2"/>
  <c r="Z779" i="2"/>
  <c r="AA779" i="2" s="1"/>
  <c r="W779" i="2"/>
  <c r="Y779" i="2" s="1"/>
  <c r="T779" i="2"/>
  <c r="R779" i="2"/>
  <c r="P779" i="2"/>
  <c r="N779" i="2"/>
  <c r="L779" i="2"/>
  <c r="J779" i="2"/>
  <c r="H779" i="2"/>
  <c r="AI778" i="2"/>
  <c r="AJ778" i="2" s="1"/>
  <c r="AG778" i="2"/>
  <c r="AF778" i="2"/>
  <c r="AH778" i="2" s="1"/>
  <c r="AE778" i="2"/>
  <c r="AD778" i="2"/>
  <c r="AC778" i="2"/>
  <c r="Z778" i="2"/>
  <c r="AB778" i="2" s="1"/>
  <c r="Y778" i="2"/>
  <c r="X778" i="2"/>
  <c r="W778" i="2"/>
  <c r="T778" i="2"/>
  <c r="R778" i="2"/>
  <c r="P778" i="2"/>
  <c r="N778" i="2"/>
  <c r="L778" i="2"/>
  <c r="J778" i="2"/>
  <c r="H778" i="2"/>
  <c r="AJ777" i="2"/>
  <c r="AI777" i="2"/>
  <c r="AF777" i="2"/>
  <c r="AH777" i="2" s="1"/>
  <c r="AE777" i="2"/>
  <c r="AD777" i="2"/>
  <c r="AC777" i="2"/>
  <c r="Z777" i="2"/>
  <c r="X777" i="2"/>
  <c r="W777" i="2"/>
  <c r="Y777" i="2" s="1"/>
  <c r="U777" i="2"/>
  <c r="T777" i="2"/>
  <c r="V777" i="2" s="1"/>
  <c r="R777" i="2"/>
  <c r="P777" i="2"/>
  <c r="N777" i="2"/>
  <c r="L777" i="2"/>
  <c r="J777" i="2"/>
  <c r="H777" i="2"/>
  <c r="AJ776" i="2"/>
  <c r="AI776" i="2"/>
  <c r="AH776" i="2"/>
  <c r="AG776" i="2"/>
  <c r="AF776" i="2"/>
  <c r="AE776" i="2"/>
  <c r="AD776" i="2"/>
  <c r="AC776" i="2"/>
  <c r="AB776" i="2"/>
  <c r="AA776" i="2"/>
  <c r="Z776" i="2"/>
  <c r="W776" i="2"/>
  <c r="V776" i="2"/>
  <c r="T776" i="2"/>
  <c r="U776" i="2" s="1"/>
  <c r="R776" i="2"/>
  <c r="P776" i="2"/>
  <c r="N776" i="2"/>
  <c r="L776" i="2"/>
  <c r="J776" i="2"/>
  <c r="H776" i="2"/>
  <c r="AJ775" i="2"/>
  <c r="AI775" i="2"/>
  <c r="AH775" i="2"/>
  <c r="AG775" i="2"/>
  <c r="AF775" i="2"/>
  <c r="AE775" i="2"/>
  <c r="AD775" i="2"/>
  <c r="AC775" i="2"/>
  <c r="AA775" i="2"/>
  <c r="Z775" i="2"/>
  <c r="AB775" i="2" s="1"/>
  <c r="W775" i="2"/>
  <c r="X775" i="2" s="1"/>
  <c r="V775" i="2"/>
  <c r="T775" i="2"/>
  <c r="U775" i="2" s="1"/>
  <c r="R775" i="2"/>
  <c r="P775" i="2"/>
  <c r="N775" i="2"/>
  <c r="L775" i="2"/>
  <c r="J775" i="2"/>
  <c r="H775" i="2"/>
  <c r="AJ774" i="2"/>
  <c r="AI774" i="2"/>
  <c r="AF774" i="2"/>
  <c r="AE774" i="2"/>
  <c r="AD774" i="2"/>
  <c r="AC774" i="2"/>
  <c r="AA774" i="2"/>
  <c r="Z774" i="2"/>
  <c r="AB774" i="2" s="1"/>
  <c r="X774" i="2"/>
  <c r="W774" i="2"/>
  <c r="Y774" i="2" s="1"/>
  <c r="U774" i="2"/>
  <c r="T774" i="2"/>
  <c r="V774" i="2" s="1"/>
  <c r="R774" i="2"/>
  <c r="P774" i="2"/>
  <c r="N774" i="2"/>
  <c r="L774" i="2"/>
  <c r="J774" i="2"/>
  <c r="H774" i="2"/>
  <c r="AJ773" i="2"/>
  <c r="AI773" i="2"/>
  <c r="AH773" i="2"/>
  <c r="AG773" i="2"/>
  <c r="AF773" i="2"/>
  <c r="AE773" i="2"/>
  <c r="AD773" i="2"/>
  <c r="AC773" i="2"/>
  <c r="AB773" i="2"/>
  <c r="AA773" i="2"/>
  <c r="Z773" i="2"/>
  <c r="Y773" i="2"/>
  <c r="W773" i="2"/>
  <c r="X773" i="2" s="1"/>
  <c r="T773" i="2"/>
  <c r="R773" i="2"/>
  <c r="P773" i="2"/>
  <c r="N773" i="2"/>
  <c r="L773" i="2"/>
  <c r="J773" i="2"/>
  <c r="H773" i="2"/>
  <c r="AI772" i="2"/>
  <c r="AJ772" i="2" s="1"/>
  <c r="AH772" i="2"/>
  <c r="AF772" i="2"/>
  <c r="AG772" i="2" s="1"/>
  <c r="AE772" i="2"/>
  <c r="AD772" i="2"/>
  <c r="AC772" i="2"/>
  <c r="Z772" i="2"/>
  <c r="AB772" i="2" s="1"/>
  <c r="X772" i="2"/>
  <c r="W772" i="2"/>
  <c r="Y772" i="2" s="1"/>
  <c r="U772" i="2"/>
  <c r="T772" i="2"/>
  <c r="V772" i="2" s="1"/>
  <c r="R772" i="2"/>
  <c r="P772" i="2"/>
  <c r="N772" i="2"/>
  <c r="L772" i="2"/>
  <c r="J772" i="2"/>
  <c r="H772" i="2"/>
  <c r="AJ771" i="2"/>
  <c r="AI771" i="2"/>
  <c r="AH771" i="2"/>
  <c r="AG771" i="2"/>
  <c r="AF771" i="2"/>
  <c r="AE771" i="2"/>
  <c r="AD771" i="2"/>
  <c r="AC771" i="2"/>
  <c r="AB771" i="2"/>
  <c r="AA771" i="2"/>
  <c r="Z771" i="2"/>
  <c r="W771" i="2"/>
  <c r="X771" i="2" s="1"/>
  <c r="V771" i="2"/>
  <c r="T771" i="2"/>
  <c r="U771" i="2" s="1"/>
  <c r="R771" i="2"/>
  <c r="P771" i="2"/>
  <c r="N771" i="2"/>
  <c r="L771" i="2"/>
  <c r="J771" i="2"/>
  <c r="H771" i="2"/>
  <c r="AJ770" i="2"/>
  <c r="AI770" i="2"/>
  <c r="AH770" i="2"/>
  <c r="AG770" i="2"/>
  <c r="AF770" i="2"/>
  <c r="AE770" i="2"/>
  <c r="AD770" i="2"/>
  <c r="AC770" i="2"/>
  <c r="AA770" i="2"/>
  <c r="Z770" i="2"/>
  <c r="AB770" i="2" s="1"/>
  <c r="X770" i="2"/>
  <c r="W770" i="2"/>
  <c r="Y770" i="2" s="1"/>
  <c r="U770" i="2"/>
  <c r="T770" i="2"/>
  <c r="V770" i="2" s="1"/>
  <c r="R770" i="2"/>
  <c r="P770" i="2"/>
  <c r="N770" i="2"/>
  <c r="L770" i="2"/>
  <c r="J770" i="2"/>
  <c r="H770" i="2"/>
  <c r="AJ769" i="2"/>
  <c r="AI769" i="2"/>
  <c r="AH769" i="2"/>
  <c r="AG769" i="2"/>
  <c r="AF769" i="2"/>
  <c r="AE769" i="2"/>
  <c r="AD769" i="2"/>
  <c r="AC769" i="2"/>
  <c r="AB769" i="2"/>
  <c r="AA769" i="2"/>
  <c r="Z769" i="2"/>
  <c r="Y769" i="2"/>
  <c r="X769" i="2"/>
  <c r="W769" i="2"/>
  <c r="T769" i="2"/>
  <c r="R769" i="2"/>
  <c r="P769" i="2"/>
  <c r="N769" i="2"/>
  <c r="L769" i="2"/>
  <c r="J769" i="2"/>
  <c r="H769" i="2"/>
  <c r="AJ768" i="2"/>
  <c r="AI768" i="2"/>
  <c r="AH768" i="2"/>
  <c r="AG768" i="2"/>
  <c r="AF768" i="2"/>
  <c r="AE768" i="2"/>
  <c r="AD768" i="2"/>
  <c r="AC768" i="2"/>
  <c r="AA768" i="2"/>
  <c r="Z768" i="2"/>
  <c r="AB768" i="2" s="1"/>
  <c r="Y768" i="2"/>
  <c r="X768" i="2"/>
  <c r="W768" i="2"/>
  <c r="U768" i="2"/>
  <c r="T768" i="2"/>
  <c r="V768" i="2" s="1"/>
  <c r="R768" i="2"/>
  <c r="P768" i="2"/>
  <c r="N768" i="2"/>
  <c r="L768" i="2"/>
  <c r="J768" i="2"/>
  <c r="H768" i="2"/>
  <c r="AI767" i="2"/>
  <c r="AJ767" i="2" s="1"/>
  <c r="AH767" i="2"/>
  <c r="AF767" i="2"/>
  <c r="AG767" i="2" s="1"/>
  <c r="AE767" i="2"/>
  <c r="AD767" i="2"/>
  <c r="AC767" i="2"/>
  <c r="Z767" i="2"/>
  <c r="X767" i="2"/>
  <c r="W767" i="2"/>
  <c r="Y767" i="2" s="1"/>
  <c r="V767" i="2"/>
  <c r="U767" i="2"/>
  <c r="T767" i="2"/>
  <c r="R767" i="2"/>
  <c r="P767" i="2"/>
  <c r="N767" i="2"/>
  <c r="L767" i="2"/>
  <c r="J767" i="2"/>
  <c r="H767" i="2"/>
  <c r="AJ766" i="2"/>
  <c r="AI766" i="2"/>
  <c r="AH766" i="2"/>
  <c r="AG766" i="2"/>
  <c r="AF766" i="2"/>
  <c r="AE766" i="2"/>
  <c r="AD766" i="2"/>
  <c r="AC766" i="2"/>
  <c r="Z766" i="2"/>
  <c r="W766" i="2"/>
  <c r="Y766" i="2" s="1"/>
  <c r="T766" i="2"/>
  <c r="V766" i="2" s="1"/>
  <c r="R766" i="2"/>
  <c r="P766" i="2"/>
  <c r="N766" i="2"/>
  <c r="L766" i="2"/>
  <c r="J766" i="2"/>
  <c r="H766" i="2"/>
  <c r="AI765" i="2"/>
  <c r="AJ765" i="2" s="1"/>
  <c r="AF765" i="2"/>
  <c r="AE765" i="2"/>
  <c r="AD765" i="2"/>
  <c r="AC765" i="2"/>
  <c r="AB765" i="2"/>
  <c r="AA765" i="2"/>
  <c r="Z765" i="2"/>
  <c r="W765" i="2"/>
  <c r="V765" i="2"/>
  <c r="T765" i="2"/>
  <c r="U765" i="2" s="1"/>
  <c r="R765" i="2"/>
  <c r="P765" i="2"/>
  <c r="N765" i="2"/>
  <c r="L765" i="2"/>
  <c r="J765" i="2"/>
  <c r="H765" i="2"/>
  <c r="AJ764" i="2"/>
  <c r="AI764" i="2"/>
  <c r="AH764" i="2"/>
  <c r="AF764" i="2"/>
  <c r="AG764" i="2" s="1"/>
  <c r="AE764" i="2"/>
  <c r="AD764" i="2"/>
  <c r="AC764" i="2"/>
  <c r="AA764" i="2"/>
  <c r="Z764" i="2"/>
  <c r="AB764" i="2" s="1"/>
  <c r="W764" i="2"/>
  <c r="U764" i="2"/>
  <c r="T764" i="2"/>
  <c r="V764" i="2" s="1"/>
  <c r="R764" i="2"/>
  <c r="P764" i="2"/>
  <c r="N764" i="2"/>
  <c r="L764" i="2"/>
  <c r="J764" i="2"/>
  <c r="H764" i="2"/>
  <c r="AJ763" i="2"/>
  <c r="AI763" i="2"/>
  <c r="AH763" i="2"/>
  <c r="AF763" i="2"/>
  <c r="AG763" i="2" s="1"/>
  <c r="AE763" i="2"/>
  <c r="AD763" i="2"/>
  <c r="AC763" i="2"/>
  <c r="AB763" i="2"/>
  <c r="AA763" i="2"/>
  <c r="Z763" i="2"/>
  <c r="X763" i="2"/>
  <c r="W763" i="2"/>
  <c r="Y763" i="2" s="1"/>
  <c r="U763" i="2"/>
  <c r="T763" i="2"/>
  <c r="V763" i="2" s="1"/>
  <c r="R763" i="2"/>
  <c r="P763" i="2"/>
  <c r="N763" i="2"/>
  <c r="L763" i="2"/>
  <c r="J763" i="2"/>
  <c r="H763" i="2"/>
  <c r="AI762" i="2"/>
  <c r="AJ762" i="2" s="1"/>
  <c r="AH762" i="2"/>
  <c r="AG762" i="2"/>
  <c r="AF762" i="2"/>
  <c r="AE762" i="2"/>
  <c r="AD762" i="2"/>
  <c r="AC762" i="2"/>
  <c r="AB762" i="2"/>
  <c r="AA762" i="2"/>
  <c r="Z762" i="2"/>
  <c r="Y762" i="2"/>
  <c r="W762" i="2"/>
  <c r="X762" i="2" s="1"/>
  <c r="V762" i="2"/>
  <c r="U762" i="2"/>
  <c r="T762" i="2"/>
  <c r="R762" i="2"/>
  <c r="P762" i="2"/>
  <c r="N762" i="2"/>
  <c r="L762" i="2"/>
  <c r="J762" i="2"/>
  <c r="H762" i="2"/>
  <c r="AI761" i="2"/>
  <c r="AJ761" i="2" s="1"/>
  <c r="AH761" i="2"/>
  <c r="AF761" i="2"/>
  <c r="AG761" i="2" s="1"/>
  <c r="AE761" i="2"/>
  <c r="AD761" i="2"/>
  <c r="AC761" i="2"/>
  <c r="Z761" i="2"/>
  <c r="AA761" i="2" s="1"/>
  <c r="X761" i="2"/>
  <c r="W761" i="2"/>
  <c r="Y761" i="2" s="1"/>
  <c r="V761" i="2"/>
  <c r="U761" i="2"/>
  <c r="T761" i="2"/>
  <c r="R761" i="2"/>
  <c r="P761" i="2"/>
  <c r="N761" i="2"/>
  <c r="L761" i="2"/>
  <c r="J761" i="2"/>
  <c r="H761" i="2"/>
  <c r="AI760" i="2"/>
  <c r="AJ760" i="2" s="1"/>
  <c r="AG760" i="2"/>
  <c r="AF760" i="2"/>
  <c r="AH760" i="2" s="1"/>
  <c r="AE760" i="2"/>
  <c r="AD760" i="2"/>
  <c r="AC760" i="2"/>
  <c r="Z760" i="2"/>
  <c r="AA760" i="2" s="1"/>
  <c r="Y760" i="2"/>
  <c r="W760" i="2"/>
  <c r="X760" i="2" s="1"/>
  <c r="T760" i="2"/>
  <c r="V760" i="2" s="1"/>
  <c r="R760" i="2"/>
  <c r="P760" i="2"/>
  <c r="N760" i="2"/>
  <c r="L760" i="2"/>
  <c r="J760" i="2"/>
  <c r="H760" i="2"/>
  <c r="AJ759" i="2"/>
  <c r="AI759" i="2"/>
  <c r="AG759" i="2"/>
  <c r="AF759" i="2"/>
  <c r="AH759" i="2" s="1"/>
  <c r="AE759" i="2"/>
  <c r="AD759" i="2"/>
  <c r="AC759" i="2"/>
  <c r="Z759" i="2"/>
  <c r="W759" i="2"/>
  <c r="V759" i="2"/>
  <c r="T759" i="2"/>
  <c r="U759" i="2" s="1"/>
  <c r="R759" i="2"/>
  <c r="P759" i="2"/>
  <c r="N759" i="2"/>
  <c r="L759" i="2"/>
  <c r="J759" i="2"/>
  <c r="H759" i="2"/>
  <c r="AI758" i="2"/>
  <c r="AJ758" i="2" s="1"/>
  <c r="AH758" i="2"/>
  <c r="AG758" i="2"/>
  <c r="AF758" i="2"/>
  <c r="AE758" i="2"/>
  <c r="AD758" i="2"/>
  <c r="AC758" i="2"/>
  <c r="Z758" i="2"/>
  <c r="AA758" i="2" s="1"/>
  <c r="X758" i="2"/>
  <c r="W758" i="2"/>
  <c r="Y758" i="2" s="1"/>
  <c r="U758" i="2"/>
  <c r="T758" i="2"/>
  <c r="V758" i="2" s="1"/>
  <c r="R758" i="2"/>
  <c r="P758" i="2"/>
  <c r="N758" i="2"/>
  <c r="L758" i="2"/>
  <c r="J758" i="2"/>
  <c r="H758" i="2"/>
  <c r="AI757" i="2"/>
  <c r="AJ757" i="2" s="1"/>
  <c r="AH757" i="2"/>
  <c r="AG757" i="2"/>
  <c r="AF757" i="2"/>
  <c r="AE757" i="2"/>
  <c r="AD757" i="2"/>
  <c r="AC757" i="2"/>
  <c r="AB757" i="2"/>
  <c r="Z757" i="2"/>
  <c r="AA757" i="2" s="1"/>
  <c r="Y757" i="2"/>
  <c r="X757" i="2"/>
  <c r="W757" i="2"/>
  <c r="V757" i="2"/>
  <c r="U757" i="2"/>
  <c r="T757" i="2"/>
  <c r="R757" i="2"/>
  <c r="P757" i="2"/>
  <c r="N757" i="2"/>
  <c r="L757" i="2"/>
  <c r="J757" i="2"/>
  <c r="H757" i="2"/>
  <c r="AI756" i="2"/>
  <c r="AJ756" i="2" s="1"/>
  <c r="AF756" i="2"/>
  <c r="AE756" i="2"/>
  <c r="AD756" i="2"/>
  <c r="AC756" i="2"/>
  <c r="Z756" i="2"/>
  <c r="Y756" i="2"/>
  <c r="X756" i="2"/>
  <c r="W756" i="2"/>
  <c r="V756" i="2"/>
  <c r="U756" i="2"/>
  <c r="T756" i="2"/>
  <c r="R756" i="2"/>
  <c r="P756" i="2"/>
  <c r="N756" i="2"/>
  <c r="L756" i="2"/>
  <c r="J756" i="2"/>
  <c r="H756" i="2"/>
  <c r="AI755" i="2"/>
  <c r="AJ755" i="2" s="1"/>
  <c r="AG755" i="2"/>
  <c r="AF755" i="2"/>
  <c r="AH755" i="2" s="1"/>
  <c r="AE755" i="2"/>
  <c r="AD755" i="2"/>
  <c r="AC755" i="2"/>
  <c r="AB755" i="2"/>
  <c r="Z755" i="2"/>
  <c r="AA755" i="2" s="1"/>
  <c r="W755" i="2"/>
  <c r="V755" i="2"/>
  <c r="T755" i="2"/>
  <c r="U755" i="2" s="1"/>
  <c r="R755" i="2"/>
  <c r="P755" i="2"/>
  <c r="N755" i="2"/>
  <c r="L755" i="2"/>
  <c r="J755" i="2"/>
  <c r="H755" i="2"/>
  <c r="AJ754" i="2"/>
  <c r="AI754" i="2"/>
  <c r="AG754" i="2"/>
  <c r="AF754" i="2"/>
  <c r="AH754" i="2" s="1"/>
  <c r="AE754" i="2"/>
  <c r="AD754" i="2"/>
  <c r="AC754" i="2"/>
  <c r="Z754" i="2"/>
  <c r="Y754" i="2"/>
  <c r="X754" i="2"/>
  <c r="W754" i="2"/>
  <c r="V754" i="2"/>
  <c r="T754" i="2"/>
  <c r="U754" i="2" s="1"/>
  <c r="R754" i="2"/>
  <c r="P754" i="2"/>
  <c r="N754" i="2"/>
  <c r="L754" i="2"/>
  <c r="J754" i="2"/>
  <c r="H754" i="2"/>
  <c r="AJ753" i="2"/>
  <c r="AI753" i="2"/>
  <c r="AH753" i="2"/>
  <c r="AF753" i="2"/>
  <c r="AG753" i="2" s="1"/>
  <c r="AE753" i="2"/>
  <c r="AD753" i="2"/>
  <c r="AC753" i="2"/>
  <c r="AA753" i="2"/>
  <c r="Z753" i="2"/>
  <c r="AB753" i="2" s="1"/>
  <c r="X753" i="2"/>
  <c r="W753" i="2"/>
  <c r="Y753" i="2" s="1"/>
  <c r="U753" i="2"/>
  <c r="T753" i="2"/>
  <c r="V753" i="2" s="1"/>
  <c r="R753" i="2"/>
  <c r="P753" i="2"/>
  <c r="N753" i="2"/>
  <c r="L753" i="2"/>
  <c r="J753" i="2"/>
  <c r="H753" i="2"/>
  <c r="AJ752" i="2"/>
  <c r="AI752" i="2"/>
  <c r="AH752" i="2"/>
  <c r="AG752" i="2"/>
  <c r="AF752" i="2"/>
  <c r="AE752" i="2"/>
  <c r="AD752" i="2"/>
  <c r="AC752" i="2"/>
  <c r="AB752" i="2"/>
  <c r="AA752" i="2"/>
  <c r="Z752" i="2"/>
  <c r="Y752" i="2"/>
  <c r="W752" i="2"/>
  <c r="X752" i="2" s="1"/>
  <c r="V752" i="2"/>
  <c r="T752" i="2"/>
  <c r="U752" i="2" s="1"/>
  <c r="R752" i="2"/>
  <c r="P752" i="2"/>
  <c r="N752" i="2"/>
  <c r="L752" i="2"/>
  <c r="J752" i="2"/>
  <c r="H752" i="2"/>
  <c r="AI751" i="2"/>
  <c r="AJ751" i="2" s="1"/>
  <c r="AF751" i="2"/>
  <c r="AG751" i="2" s="1"/>
  <c r="AE751" i="2"/>
  <c r="AD751" i="2"/>
  <c r="AC751" i="2"/>
  <c r="AB751" i="2"/>
  <c r="AA751" i="2"/>
  <c r="Z751" i="2"/>
  <c r="Y751" i="2"/>
  <c r="X751" i="2"/>
  <c r="W751" i="2"/>
  <c r="V751" i="2"/>
  <c r="T751" i="2"/>
  <c r="U751" i="2" s="1"/>
  <c r="R751" i="2"/>
  <c r="P751" i="2"/>
  <c r="N751" i="2"/>
  <c r="L751" i="2"/>
  <c r="J751" i="2"/>
  <c r="H751" i="2"/>
  <c r="AI750" i="2"/>
  <c r="AJ750" i="2" s="1"/>
  <c r="AF750" i="2"/>
  <c r="AE750" i="2"/>
  <c r="AD750" i="2"/>
  <c r="AC750" i="2"/>
  <c r="Z750" i="2"/>
  <c r="W750" i="2"/>
  <c r="V750" i="2"/>
  <c r="U750" i="2"/>
  <c r="T750" i="2"/>
  <c r="R750" i="2"/>
  <c r="P750" i="2"/>
  <c r="N750" i="2"/>
  <c r="L750" i="2"/>
  <c r="J750" i="2"/>
  <c r="H750" i="2"/>
  <c r="AJ749" i="2"/>
  <c r="AI749" i="2"/>
  <c r="AG749" i="2"/>
  <c r="AF749" i="2"/>
  <c r="AH749" i="2" s="1"/>
  <c r="AE749" i="2"/>
  <c r="AD749" i="2"/>
  <c r="AC749" i="2"/>
  <c r="AB749" i="2"/>
  <c r="AA749" i="2"/>
  <c r="Z749" i="2"/>
  <c r="W749" i="2"/>
  <c r="V749" i="2"/>
  <c r="T749" i="2"/>
  <c r="U749" i="2" s="1"/>
  <c r="R749" i="2"/>
  <c r="P749" i="2"/>
  <c r="N749" i="2"/>
  <c r="L749" i="2"/>
  <c r="J749" i="2"/>
  <c r="H749" i="2"/>
  <c r="AJ748" i="2"/>
  <c r="AI748" i="2"/>
  <c r="AH748" i="2"/>
  <c r="AF748" i="2"/>
  <c r="AG748" i="2" s="1"/>
  <c r="AE748" i="2"/>
  <c r="AD748" i="2"/>
  <c r="AC748" i="2"/>
  <c r="AA748" i="2"/>
  <c r="Z748" i="2"/>
  <c r="AB748" i="2" s="1"/>
  <c r="W748" i="2"/>
  <c r="Y748" i="2" s="1"/>
  <c r="U748" i="2"/>
  <c r="T748" i="2"/>
  <c r="V748" i="2" s="1"/>
  <c r="R748" i="2"/>
  <c r="P748" i="2"/>
  <c r="N748" i="2"/>
  <c r="L748" i="2"/>
  <c r="J748" i="2"/>
  <c r="H748" i="2"/>
  <c r="AJ747" i="2"/>
  <c r="AI747" i="2"/>
  <c r="AH747" i="2"/>
  <c r="AG747" i="2"/>
  <c r="AF747" i="2"/>
  <c r="AE747" i="2"/>
  <c r="AD747" i="2"/>
  <c r="AC747" i="2"/>
  <c r="AB747" i="2"/>
  <c r="Z747" i="2"/>
  <c r="AA747" i="2" s="1"/>
  <c r="Y747" i="2"/>
  <c r="X747" i="2"/>
  <c r="W747" i="2"/>
  <c r="U747" i="2"/>
  <c r="T747" i="2"/>
  <c r="V747" i="2" s="1"/>
  <c r="R747" i="2"/>
  <c r="P747" i="2"/>
  <c r="N747" i="2"/>
  <c r="L747" i="2"/>
  <c r="J747" i="2"/>
  <c r="H747" i="2"/>
  <c r="AI746" i="2"/>
  <c r="AJ746" i="2" s="1"/>
  <c r="AH746" i="2"/>
  <c r="AG746" i="2"/>
  <c r="AF746" i="2"/>
  <c r="AE746" i="2"/>
  <c r="AD746" i="2"/>
  <c r="AC746" i="2"/>
  <c r="AB746" i="2"/>
  <c r="AA746" i="2"/>
  <c r="Z746" i="2"/>
  <c r="Y746" i="2"/>
  <c r="X746" i="2"/>
  <c r="W746" i="2"/>
  <c r="V746" i="2"/>
  <c r="U746" i="2"/>
  <c r="T746" i="2"/>
  <c r="R746" i="2"/>
  <c r="P746" i="2"/>
  <c r="N746" i="2"/>
  <c r="L746" i="2"/>
  <c r="J746" i="2"/>
  <c r="H746" i="2"/>
  <c r="AI745" i="2"/>
  <c r="AJ745" i="2" s="1"/>
  <c r="AH745" i="2"/>
  <c r="AF745" i="2"/>
  <c r="AG745" i="2" s="1"/>
  <c r="AE745" i="2"/>
  <c r="AD745" i="2"/>
  <c r="AC745" i="2"/>
  <c r="AB745" i="2"/>
  <c r="Z745" i="2"/>
  <c r="AA745" i="2" s="1"/>
  <c r="Y745" i="2"/>
  <c r="X745" i="2"/>
  <c r="W745" i="2"/>
  <c r="V745" i="2"/>
  <c r="U745" i="2"/>
  <c r="T745" i="2"/>
  <c r="R745" i="2"/>
  <c r="P745" i="2"/>
  <c r="N745" i="2"/>
  <c r="L745" i="2"/>
  <c r="J745" i="2"/>
  <c r="H745" i="2"/>
  <c r="AJ744" i="2"/>
  <c r="AI744" i="2"/>
  <c r="AG744" i="2"/>
  <c r="AF744" i="2"/>
  <c r="AH744" i="2" s="1"/>
  <c r="AE744" i="2"/>
  <c r="AD744" i="2"/>
  <c r="AC744" i="2"/>
  <c r="Z744" i="2"/>
  <c r="AA744" i="2" s="1"/>
  <c r="Y744" i="2"/>
  <c r="W744" i="2"/>
  <c r="X744" i="2" s="1"/>
  <c r="T744" i="2"/>
  <c r="R744" i="2"/>
  <c r="P744" i="2"/>
  <c r="N744" i="2"/>
  <c r="L744" i="2"/>
  <c r="J744" i="2"/>
  <c r="H744" i="2"/>
  <c r="AI743" i="2"/>
  <c r="AJ743" i="2" s="1"/>
  <c r="AF743" i="2"/>
  <c r="AE743" i="2"/>
  <c r="AD743" i="2"/>
  <c r="AC743" i="2"/>
  <c r="Z743" i="2"/>
  <c r="X743" i="2"/>
  <c r="W743" i="2"/>
  <c r="Y743" i="2" s="1"/>
  <c r="U743" i="2"/>
  <c r="T743" i="2"/>
  <c r="V743" i="2" s="1"/>
  <c r="R743" i="2"/>
  <c r="P743" i="2"/>
  <c r="N743" i="2"/>
  <c r="L743" i="2"/>
  <c r="J743" i="2"/>
  <c r="H743" i="2"/>
  <c r="AJ742" i="2"/>
  <c r="AI742" i="2"/>
  <c r="AH742" i="2"/>
  <c r="AG742" i="2"/>
  <c r="AF742" i="2"/>
  <c r="AE742" i="2"/>
  <c r="AD742" i="2"/>
  <c r="AC742" i="2"/>
  <c r="AB742" i="2"/>
  <c r="Z742" i="2"/>
  <c r="AA742" i="2" s="1"/>
  <c r="W742" i="2"/>
  <c r="U742" i="2"/>
  <c r="T742" i="2"/>
  <c r="V742" i="2" s="1"/>
  <c r="R742" i="2"/>
  <c r="P742" i="2"/>
  <c r="N742" i="2"/>
  <c r="L742" i="2"/>
  <c r="J742" i="2"/>
  <c r="H742" i="2"/>
  <c r="AJ741" i="2"/>
  <c r="AI741" i="2"/>
  <c r="AH741" i="2"/>
  <c r="AG741" i="2"/>
  <c r="AF741" i="2"/>
  <c r="AE741" i="2"/>
  <c r="AD741" i="2"/>
  <c r="AC741" i="2"/>
  <c r="AB741" i="2"/>
  <c r="AA741" i="2"/>
  <c r="Z741" i="2"/>
  <c r="Y741" i="2"/>
  <c r="X741" i="2"/>
  <c r="W741" i="2"/>
  <c r="U741" i="2"/>
  <c r="T741" i="2"/>
  <c r="V741" i="2" s="1"/>
  <c r="R741" i="2"/>
  <c r="P741" i="2"/>
  <c r="N741" i="2"/>
  <c r="L741" i="2"/>
  <c r="J741" i="2"/>
  <c r="H741" i="2"/>
  <c r="AI740" i="2"/>
  <c r="AJ740" i="2" s="1"/>
  <c r="AF740" i="2"/>
  <c r="AE740" i="2"/>
  <c r="AD740" i="2"/>
  <c r="AC740" i="2"/>
  <c r="AB740" i="2"/>
  <c r="AA740" i="2"/>
  <c r="Z740" i="2"/>
  <c r="Y740" i="2"/>
  <c r="X740" i="2"/>
  <c r="W740" i="2"/>
  <c r="V740" i="2"/>
  <c r="U740" i="2"/>
  <c r="T740" i="2"/>
  <c r="R740" i="2"/>
  <c r="P740" i="2"/>
  <c r="N740" i="2"/>
  <c r="L740" i="2"/>
  <c r="J740" i="2"/>
  <c r="H740" i="2"/>
  <c r="AI739" i="2"/>
  <c r="AJ739" i="2" s="1"/>
  <c r="AF739" i="2"/>
  <c r="AE739" i="2"/>
  <c r="AD739" i="2"/>
  <c r="AC739" i="2"/>
  <c r="AB739" i="2"/>
  <c r="Z739" i="2"/>
  <c r="AA739" i="2" s="1"/>
  <c r="W739" i="2"/>
  <c r="T739" i="2"/>
  <c r="R739" i="2"/>
  <c r="P739" i="2"/>
  <c r="N739" i="2"/>
  <c r="L739" i="2"/>
  <c r="J739" i="2"/>
  <c r="H739" i="2"/>
  <c r="AI738" i="2"/>
  <c r="AJ738" i="2" s="1"/>
  <c r="AG738" i="2"/>
  <c r="AF738" i="2"/>
  <c r="AH738" i="2" s="1"/>
  <c r="AE738" i="2"/>
  <c r="AD738" i="2"/>
  <c r="AC738" i="2"/>
  <c r="AA738" i="2"/>
  <c r="Z738" i="2"/>
  <c r="AB738" i="2" s="1"/>
  <c r="X738" i="2"/>
  <c r="W738" i="2"/>
  <c r="Y738" i="2" s="1"/>
  <c r="T738" i="2"/>
  <c r="U738" i="2" s="1"/>
  <c r="R738" i="2"/>
  <c r="P738" i="2"/>
  <c r="N738" i="2"/>
  <c r="L738" i="2"/>
  <c r="J738" i="2"/>
  <c r="H738" i="2"/>
  <c r="AJ737" i="2"/>
  <c r="AI737" i="2"/>
  <c r="AH737" i="2"/>
  <c r="AG737" i="2"/>
  <c r="AF737" i="2"/>
  <c r="AE737" i="2"/>
  <c r="AD737" i="2"/>
  <c r="AC737" i="2"/>
  <c r="Z737" i="2"/>
  <c r="AB737" i="2" s="1"/>
  <c r="X737" i="2"/>
  <c r="W737" i="2"/>
  <c r="Y737" i="2" s="1"/>
  <c r="T737" i="2"/>
  <c r="R737" i="2"/>
  <c r="P737" i="2"/>
  <c r="N737" i="2"/>
  <c r="L737" i="2"/>
  <c r="J737" i="2"/>
  <c r="H737" i="2"/>
  <c r="AJ736" i="2"/>
  <c r="AI736" i="2"/>
  <c r="AH736" i="2"/>
  <c r="AG736" i="2"/>
  <c r="AF736" i="2"/>
  <c r="AE736" i="2"/>
  <c r="AD736" i="2"/>
  <c r="AC736" i="2"/>
  <c r="AB736" i="2"/>
  <c r="AA736" i="2"/>
  <c r="Z736" i="2"/>
  <c r="W736" i="2"/>
  <c r="V736" i="2"/>
  <c r="U736" i="2"/>
  <c r="T736" i="2"/>
  <c r="R736" i="2"/>
  <c r="P736" i="2"/>
  <c r="N736" i="2"/>
  <c r="L736" i="2"/>
  <c r="J736" i="2"/>
  <c r="H736" i="2"/>
  <c r="AI735" i="2"/>
  <c r="AJ735" i="2" s="1"/>
  <c r="AF735" i="2"/>
  <c r="AE735" i="2"/>
  <c r="AD735" i="2"/>
  <c r="AC735" i="2"/>
  <c r="AB735" i="2"/>
  <c r="AA735" i="2"/>
  <c r="Z735" i="2"/>
  <c r="Y735" i="2"/>
  <c r="X735" i="2"/>
  <c r="W735" i="2"/>
  <c r="V735" i="2"/>
  <c r="U735" i="2"/>
  <c r="T735" i="2"/>
  <c r="R735" i="2"/>
  <c r="P735" i="2"/>
  <c r="N735" i="2"/>
  <c r="L735" i="2"/>
  <c r="J735" i="2"/>
  <c r="H735" i="2"/>
  <c r="AI734" i="2"/>
  <c r="AJ734" i="2" s="1"/>
  <c r="AF734" i="2"/>
  <c r="AG734" i="2" s="1"/>
  <c r="AE734" i="2"/>
  <c r="AD734" i="2"/>
  <c r="AC734" i="2"/>
  <c r="Z734" i="2"/>
  <c r="Y734" i="2"/>
  <c r="W734" i="2"/>
  <c r="X734" i="2" s="1"/>
  <c r="V734" i="2"/>
  <c r="U734" i="2"/>
  <c r="T734" i="2"/>
  <c r="R734" i="2"/>
  <c r="P734" i="2"/>
  <c r="N734" i="2"/>
  <c r="L734" i="2"/>
  <c r="J734" i="2"/>
  <c r="H734" i="2"/>
  <c r="AJ733" i="2"/>
  <c r="AI733" i="2"/>
  <c r="AF733" i="2"/>
  <c r="AE733" i="2"/>
  <c r="AD733" i="2"/>
  <c r="AC733" i="2"/>
  <c r="AB733" i="2"/>
  <c r="AA733" i="2"/>
  <c r="Z733" i="2"/>
  <c r="W733" i="2"/>
  <c r="V733" i="2"/>
  <c r="T733" i="2"/>
  <c r="U733" i="2" s="1"/>
  <c r="R733" i="2"/>
  <c r="P733" i="2"/>
  <c r="N733" i="2"/>
  <c r="L733" i="2"/>
  <c r="J733" i="2"/>
  <c r="H733" i="2"/>
  <c r="AI732" i="2"/>
  <c r="AJ732" i="2" s="1"/>
  <c r="AH732" i="2"/>
  <c r="AG732" i="2"/>
  <c r="AF732" i="2"/>
  <c r="AE732" i="2"/>
  <c r="AD732" i="2"/>
  <c r="AC732" i="2"/>
  <c r="AA732" i="2"/>
  <c r="Z732" i="2"/>
  <c r="AB732" i="2" s="1"/>
  <c r="X732" i="2"/>
  <c r="W732" i="2"/>
  <c r="Y732" i="2" s="1"/>
  <c r="U732" i="2"/>
  <c r="T732" i="2"/>
  <c r="V732" i="2" s="1"/>
  <c r="R732" i="2"/>
  <c r="P732" i="2"/>
  <c r="N732" i="2"/>
  <c r="L732" i="2"/>
  <c r="J732" i="2"/>
  <c r="H732" i="2"/>
  <c r="AJ731" i="2"/>
  <c r="AI731" i="2"/>
  <c r="AH731" i="2"/>
  <c r="AG731" i="2"/>
  <c r="AF731" i="2"/>
  <c r="AE731" i="2"/>
  <c r="AD731" i="2"/>
  <c r="AC731" i="2"/>
  <c r="Z731" i="2"/>
  <c r="W731" i="2"/>
  <c r="V731" i="2"/>
  <c r="U731" i="2"/>
  <c r="T731" i="2"/>
  <c r="R731" i="2"/>
  <c r="P731" i="2"/>
  <c r="N731" i="2"/>
  <c r="L731" i="2"/>
  <c r="J731" i="2"/>
  <c r="H731" i="2"/>
  <c r="AI730" i="2"/>
  <c r="AJ730" i="2" s="1"/>
  <c r="AG730" i="2"/>
  <c r="AF730" i="2"/>
  <c r="AH730" i="2" s="1"/>
  <c r="AE730" i="2"/>
  <c r="AD730" i="2"/>
  <c r="AC730" i="2"/>
  <c r="AB730" i="2"/>
  <c r="AA730" i="2"/>
  <c r="Z730" i="2"/>
  <c r="Y730" i="2"/>
  <c r="X730" i="2"/>
  <c r="W730" i="2"/>
  <c r="U730" i="2"/>
  <c r="T730" i="2"/>
  <c r="V730" i="2" s="1"/>
  <c r="R730" i="2"/>
  <c r="P730" i="2"/>
  <c r="N730" i="2"/>
  <c r="L730" i="2"/>
  <c r="J730" i="2"/>
  <c r="H730" i="2"/>
  <c r="AI729" i="2"/>
  <c r="AJ729" i="2" s="1"/>
  <c r="AF729" i="2"/>
  <c r="AE729" i="2"/>
  <c r="AD729" i="2"/>
  <c r="AC729" i="2"/>
  <c r="AB729" i="2"/>
  <c r="Z729" i="2"/>
  <c r="AA729" i="2" s="1"/>
  <c r="W729" i="2"/>
  <c r="V729" i="2"/>
  <c r="U729" i="2"/>
  <c r="T729" i="2"/>
  <c r="R729" i="2"/>
  <c r="P729" i="2"/>
  <c r="N729" i="2"/>
  <c r="L729" i="2"/>
  <c r="J729" i="2"/>
  <c r="H729" i="2"/>
  <c r="AI728" i="2"/>
  <c r="AJ728" i="2" s="1"/>
  <c r="AH728" i="2"/>
  <c r="AG728" i="2"/>
  <c r="AF728" i="2"/>
  <c r="AE728" i="2"/>
  <c r="AD728" i="2"/>
  <c r="AC728" i="2"/>
  <c r="AB728" i="2"/>
  <c r="AA728" i="2"/>
  <c r="Z728" i="2"/>
  <c r="Y728" i="2"/>
  <c r="W728" i="2"/>
  <c r="X728" i="2" s="1"/>
  <c r="V728" i="2"/>
  <c r="U728" i="2"/>
  <c r="T728" i="2"/>
  <c r="R728" i="2"/>
  <c r="P728" i="2"/>
  <c r="N728" i="2"/>
  <c r="L728" i="2"/>
  <c r="J728" i="2"/>
  <c r="H728" i="2"/>
  <c r="AI727" i="2"/>
  <c r="AJ727" i="2" s="1"/>
  <c r="AH727" i="2"/>
  <c r="AG727" i="2"/>
  <c r="AF727" i="2"/>
  <c r="AE727" i="2"/>
  <c r="AD727" i="2"/>
  <c r="AC727" i="2"/>
  <c r="Z727" i="2"/>
  <c r="Y727" i="2"/>
  <c r="X727" i="2"/>
  <c r="W727" i="2"/>
  <c r="V727" i="2"/>
  <c r="U727" i="2"/>
  <c r="T727" i="2"/>
  <c r="R727" i="2"/>
  <c r="P727" i="2"/>
  <c r="N727" i="2"/>
  <c r="L727" i="2"/>
  <c r="J727" i="2"/>
  <c r="H727" i="2"/>
  <c r="AJ726" i="2"/>
  <c r="AI726" i="2"/>
  <c r="AG726" i="2"/>
  <c r="AF726" i="2"/>
  <c r="AH726" i="2" s="1"/>
  <c r="AE726" i="2"/>
  <c r="AD726" i="2"/>
  <c r="AC726" i="2"/>
  <c r="AB726" i="2"/>
  <c r="AA726" i="2"/>
  <c r="Z726" i="2"/>
  <c r="W726" i="2"/>
  <c r="U726" i="2"/>
  <c r="T726" i="2"/>
  <c r="V726" i="2" s="1"/>
  <c r="R726" i="2"/>
  <c r="P726" i="2"/>
  <c r="N726" i="2"/>
  <c r="L726" i="2"/>
  <c r="J726" i="2"/>
  <c r="H726" i="2"/>
  <c r="AI725" i="2"/>
  <c r="AJ725" i="2" s="1"/>
  <c r="AH725" i="2"/>
  <c r="AG725" i="2"/>
  <c r="AF725" i="2"/>
  <c r="AE725" i="2"/>
  <c r="AD725" i="2"/>
  <c r="AC725" i="2"/>
  <c r="AB725" i="2"/>
  <c r="AA725" i="2"/>
  <c r="Z725" i="2"/>
  <c r="X725" i="2"/>
  <c r="W725" i="2"/>
  <c r="Y725" i="2" s="1"/>
  <c r="T725" i="2"/>
  <c r="R725" i="2"/>
  <c r="P725" i="2"/>
  <c r="N725" i="2"/>
  <c r="L725" i="2"/>
  <c r="J725" i="2"/>
  <c r="H725" i="2"/>
  <c r="AI724" i="2"/>
  <c r="AJ724" i="2" s="1"/>
  <c r="AH724" i="2"/>
  <c r="AG724" i="2"/>
  <c r="AF724" i="2"/>
  <c r="AE724" i="2"/>
  <c r="AD724" i="2"/>
  <c r="AC724" i="2"/>
  <c r="Z724" i="2"/>
  <c r="AB724" i="2" s="1"/>
  <c r="W724" i="2"/>
  <c r="V724" i="2"/>
  <c r="U724" i="2"/>
  <c r="T724" i="2"/>
  <c r="R724" i="2"/>
  <c r="P724" i="2"/>
  <c r="N724" i="2"/>
  <c r="L724" i="2"/>
  <c r="J724" i="2"/>
  <c r="H724" i="2"/>
  <c r="AJ723" i="2"/>
  <c r="AI723" i="2"/>
  <c r="AH723" i="2"/>
  <c r="AG723" i="2"/>
  <c r="AF723" i="2"/>
  <c r="AE723" i="2"/>
  <c r="AD723" i="2"/>
  <c r="AC723" i="2"/>
  <c r="AB723" i="2"/>
  <c r="Z723" i="2"/>
  <c r="AA723" i="2" s="1"/>
  <c r="Y723" i="2"/>
  <c r="X723" i="2"/>
  <c r="W723" i="2"/>
  <c r="V723" i="2"/>
  <c r="T723" i="2"/>
  <c r="U723" i="2" s="1"/>
  <c r="R723" i="2"/>
  <c r="P723" i="2"/>
  <c r="N723" i="2"/>
  <c r="L723" i="2"/>
  <c r="J723" i="2"/>
  <c r="H723" i="2"/>
  <c r="AI722" i="2"/>
  <c r="AJ722" i="2" s="1"/>
  <c r="AG722" i="2"/>
  <c r="AF722" i="2"/>
  <c r="AH722" i="2" s="1"/>
  <c r="AE722" i="2"/>
  <c r="AD722" i="2"/>
  <c r="AC722" i="2"/>
  <c r="AB722" i="2"/>
  <c r="AA722" i="2"/>
  <c r="Z722" i="2"/>
  <c r="Y722" i="2"/>
  <c r="X722" i="2"/>
  <c r="W722" i="2"/>
  <c r="V722" i="2"/>
  <c r="U722" i="2"/>
  <c r="T722" i="2"/>
  <c r="R722" i="2"/>
  <c r="P722" i="2"/>
  <c r="N722" i="2"/>
  <c r="L722" i="2"/>
  <c r="J722" i="2"/>
  <c r="H722" i="2"/>
  <c r="AJ721" i="2"/>
  <c r="AI721" i="2"/>
  <c r="AF721" i="2"/>
  <c r="AE721" i="2"/>
  <c r="AD721" i="2"/>
  <c r="AC721" i="2"/>
  <c r="AB721" i="2"/>
  <c r="Z721" i="2"/>
  <c r="AA721" i="2" s="1"/>
  <c r="W721" i="2"/>
  <c r="Y721" i="2" s="1"/>
  <c r="T721" i="2"/>
  <c r="R721" i="2"/>
  <c r="P721" i="2"/>
  <c r="N721" i="2"/>
  <c r="L721" i="2"/>
  <c r="J721" i="2"/>
  <c r="H721" i="2"/>
  <c r="AI720" i="2"/>
  <c r="AJ720" i="2" s="1"/>
  <c r="AH720" i="2"/>
  <c r="AG720" i="2"/>
  <c r="AF720" i="2"/>
  <c r="AE720" i="2"/>
  <c r="AD720" i="2"/>
  <c r="AC720" i="2"/>
  <c r="AA720" i="2"/>
  <c r="Z720" i="2"/>
  <c r="AB720" i="2" s="1"/>
  <c r="Y720" i="2"/>
  <c r="W720" i="2"/>
  <c r="X720" i="2" s="1"/>
  <c r="V720" i="2"/>
  <c r="U720" i="2"/>
  <c r="T720" i="2"/>
  <c r="R720" i="2"/>
  <c r="P720" i="2"/>
  <c r="N720" i="2"/>
  <c r="L720" i="2"/>
  <c r="J720" i="2"/>
  <c r="H720" i="2"/>
  <c r="AJ719" i="2"/>
  <c r="AI719" i="2"/>
  <c r="AF719" i="2"/>
  <c r="AG719" i="2" s="1"/>
  <c r="AE719" i="2"/>
  <c r="AD719" i="2"/>
  <c r="AC719" i="2"/>
  <c r="AB719" i="2"/>
  <c r="AA719" i="2"/>
  <c r="Z719" i="2"/>
  <c r="Y719" i="2"/>
  <c r="X719" i="2"/>
  <c r="W719" i="2"/>
  <c r="V719" i="2"/>
  <c r="U719" i="2"/>
  <c r="T719" i="2"/>
  <c r="R719" i="2"/>
  <c r="P719" i="2"/>
  <c r="N719" i="2"/>
  <c r="L719" i="2"/>
  <c r="J719" i="2"/>
  <c r="H719" i="2"/>
  <c r="AJ718" i="2"/>
  <c r="AI718" i="2"/>
  <c r="AH718" i="2"/>
  <c r="AF718" i="2"/>
  <c r="AG718" i="2" s="1"/>
  <c r="AE718" i="2"/>
  <c r="AD718" i="2"/>
  <c r="AC718" i="2"/>
  <c r="AB718" i="2"/>
  <c r="AA718" i="2"/>
  <c r="Z718" i="2"/>
  <c r="W718" i="2"/>
  <c r="X718" i="2" s="1"/>
  <c r="T718" i="2"/>
  <c r="V718" i="2" s="1"/>
  <c r="R718" i="2"/>
  <c r="P718" i="2"/>
  <c r="N718" i="2"/>
  <c r="L718" i="2"/>
  <c r="J718" i="2"/>
  <c r="H718" i="2"/>
  <c r="AJ717" i="2"/>
  <c r="AI717" i="2"/>
  <c r="AF717" i="2"/>
  <c r="AE717" i="2"/>
  <c r="AD717" i="2"/>
  <c r="AC717" i="2"/>
  <c r="AB717" i="2"/>
  <c r="AA717" i="2"/>
  <c r="Z717" i="2"/>
  <c r="W717" i="2"/>
  <c r="Y717" i="2" s="1"/>
  <c r="V717" i="2"/>
  <c r="T717" i="2"/>
  <c r="U717" i="2" s="1"/>
  <c r="R717" i="2"/>
  <c r="P717" i="2"/>
  <c r="N717" i="2"/>
  <c r="L717" i="2"/>
  <c r="J717" i="2"/>
  <c r="H717" i="2"/>
  <c r="AI716" i="2"/>
  <c r="AJ716" i="2" s="1"/>
  <c r="AH716" i="2"/>
  <c r="AF716" i="2"/>
  <c r="AG716" i="2" s="1"/>
  <c r="AE716" i="2"/>
  <c r="AD716" i="2"/>
  <c r="AC716" i="2"/>
  <c r="Z716" i="2"/>
  <c r="AB716" i="2" s="1"/>
  <c r="W716" i="2"/>
  <c r="V716" i="2"/>
  <c r="U716" i="2"/>
  <c r="T716" i="2"/>
  <c r="R716" i="2"/>
  <c r="P716" i="2"/>
  <c r="N716" i="2"/>
  <c r="L716" i="2"/>
  <c r="J716" i="2"/>
  <c r="H716" i="2"/>
  <c r="AJ715" i="2"/>
  <c r="AI715" i="2"/>
  <c r="AH715" i="2"/>
  <c r="AG715" i="2"/>
  <c r="AF715" i="2"/>
  <c r="AE715" i="2"/>
  <c r="AD715" i="2"/>
  <c r="AC715" i="2"/>
  <c r="Z715" i="2"/>
  <c r="W715" i="2"/>
  <c r="V715" i="2"/>
  <c r="U715" i="2"/>
  <c r="T715" i="2"/>
  <c r="R715" i="2"/>
  <c r="P715" i="2"/>
  <c r="N715" i="2"/>
  <c r="L715" i="2"/>
  <c r="J715" i="2"/>
  <c r="H715" i="2"/>
  <c r="AI714" i="2"/>
  <c r="AJ714" i="2" s="1"/>
  <c r="AF714" i="2"/>
  <c r="AE714" i="2"/>
  <c r="AD714" i="2"/>
  <c r="AC714" i="2"/>
  <c r="AB714" i="2"/>
  <c r="AA714" i="2"/>
  <c r="Z714" i="2"/>
  <c r="Y714" i="2"/>
  <c r="X714" i="2"/>
  <c r="W714" i="2"/>
  <c r="U714" i="2"/>
  <c r="T714" i="2"/>
  <c r="V714" i="2" s="1"/>
  <c r="R714" i="2"/>
  <c r="P714" i="2"/>
  <c r="N714" i="2"/>
  <c r="L714" i="2"/>
  <c r="J714" i="2"/>
  <c r="H714" i="2"/>
  <c r="AJ713" i="2"/>
  <c r="AI713" i="2"/>
  <c r="AF713" i="2"/>
  <c r="AE713" i="2"/>
  <c r="AD713" i="2"/>
  <c r="AC713" i="2"/>
  <c r="Z713" i="2"/>
  <c r="AA713" i="2" s="1"/>
  <c r="W713" i="2"/>
  <c r="Y713" i="2" s="1"/>
  <c r="V713" i="2"/>
  <c r="U713" i="2"/>
  <c r="T713" i="2"/>
  <c r="R713" i="2"/>
  <c r="P713" i="2"/>
  <c r="N713" i="2"/>
  <c r="L713" i="2"/>
  <c r="J713" i="2"/>
  <c r="H713" i="2"/>
  <c r="AI712" i="2"/>
  <c r="AJ712" i="2" s="1"/>
  <c r="AH712" i="2"/>
  <c r="AG712" i="2"/>
  <c r="AF712" i="2"/>
  <c r="AE712" i="2"/>
  <c r="AD712" i="2"/>
  <c r="AC712" i="2"/>
  <c r="AB712" i="2"/>
  <c r="AA712" i="2"/>
  <c r="Z712" i="2"/>
  <c r="Y712" i="2"/>
  <c r="W712" i="2"/>
  <c r="X712" i="2" s="1"/>
  <c r="V712" i="2"/>
  <c r="U712" i="2"/>
  <c r="T712" i="2"/>
  <c r="R712" i="2"/>
  <c r="P712" i="2"/>
  <c r="N712" i="2"/>
  <c r="L712" i="2"/>
  <c r="J712" i="2"/>
  <c r="H712" i="2"/>
  <c r="AI711" i="2"/>
  <c r="AJ711" i="2" s="1"/>
  <c r="AH711" i="2"/>
  <c r="AG711" i="2"/>
  <c r="AF711" i="2"/>
  <c r="AE711" i="2"/>
  <c r="AD711" i="2"/>
  <c r="AC711" i="2"/>
  <c r="Z711" i="2"/>
  <c r="Y711" i="2"/>
  <c r="X711" i="2"/>
  <c r="W711" i="2"/>
  <c r="V711" i="2"/>
  <c r="U711" i="2"/>
  <c r="T711" i="2"/>
  <c r="R711" i="2"/>
  <c r="P711" i="2"/>
  <c r="N711" i="2"/>
  <c r="L711" i="2"/>
  <c r="J711" i="2"/>
  <c r="H711" i="2"/>
  <c r="AJ710" i="2"/>
  <c r="AI710" i="2"/>
  <c r="AG710" i="2"/>
  <c r="AF710" i="2"/>
  <c r="AH710" i="2" s="1"/>
  <c r="AE710" i="2"/>
  <c r="AD710" i="2"/>
  <c r="AC710" i="2"/>
  <c r="AB710" i="2"/>
  <c r="AA710" i="2"/>
  <c r="Z710" i="2"/>
  <c r="Y710" i="2"/>
  <c r="W710" i="2"/>
  <c r="X710" i="2" s="1"/>
  <c r="U710" i="2"/>
  <c r="T710" i="2"/>
  <c r="V710" i="2" s="1"/>
  <c r="R710" i="2"/>
  <c r="P710" i="2"/>
  <c r="N710" i="2"/>
  <c r="L710" i="2"/>
  <c r="J710" i="2"/>
  <c r="H710" i="2"/>
  <c r="AI709" i="2"/>
  <c r="AJ709" i="2" s="1"/>
  <c r="AH709" i="2"/>
  <c r="AG709" i="2"/>
  <c r="AF709" i="2"/>
  <c r="AE709" i="2"/>
  <c r="AD709" i="2"/>
  <c r="AC709" i="2"/>
  <c r="AB709" i="2"/>
  <c r="AA709" i="2"/>
  <c r="Z709" i="2"/>
  <c r="X709" i="2"/>
  <c r="W709" i="2"/>
  <c r="Y709" i="2" s="1"/>
  <c r="V709" i="2"/>
  <c r="T709" i="2"/>
  <c r="U709" i="2" s="1"/>
  <c r="R709" i="2"/>
  <c r="P709" i="2"/>
  <c r="N709" i="2"/>
  <c r="L709" i="2"/>
  <c r="J709" i="2"/>
  <c r="H709" i="2"/>
  <c r="AI708" i="2"/>
  <c r="AJ708" i="2" s="1"/>
  <c r="AH708" i="2"/>
  <c r="AG708" i="2"/>
  <c r="AF708" i="2"/>
  <c r="AE708" i="2"/>
  <c r="AD708" i="2"/>
  <c r="AC708" i="2"/>
  <c r="Z708" i="2"/>
  <c r="Y708" i="2"/>
  <c r="X708" i="2"/>
  <c r="W708" i="2"/>
  <c r="V708" i="2"/>
  <c r="U708" i="2"/>
  <c r="T708" i="2"/>
  <c r="R708" i="2"/>
  <c r="P708" i="2"/>
  <c r="N708" i="2"/>
  <c r="L708" i="2"/>
  <c r="J708" i="2"/>
  <c r="H708" i="2"/>
  <c r="AJ707" i="2"/>
  <c r="AI707" i="2"/>
  <c r="AF707" i="2"/>
  <c r="AE707" i="2"/>
  <c r="AD707" i="2"/>
  <c r="AC707" i="2"/>
  <c r="Z707" i="2"/>
  <c r="Y707" i="2"/>
  <c r="X707" i="2"/>
  <c r="W707" i="2"/>
  <c r="V707" i="2"/>
  <c r="T707" i="2"/>
  <c r="U707" i="2" s="1"/>
  <c r="R707" i="2"/>
  <c r="P707" i="2"/>
  <c r="N707" i="2"/>
  <c r="L707" i="2"/>
  <c r="J707" i="2"/>
  <c r="H707" i="2"/>
  <c r="AJ706" i="2"/>
  <c r="AI706" i="2"/>
  <c r="AF706" i="2"/>
  <c r="AE706" i="2"/>
  <c r="AD706" i="2"/>
  <c r="AC706" i="2"/>
  <c r="AB706" i="2"/>
  <c r="AA706" i="2"/>
  <c r="Z706" i="2"/>
  <c r="W706" i="2"/>
  <c r="T706" i="2"/>
  <c r="R706" i="2"/>
  <c r="P706" i="2"/>
  <c r="N706" i="2"/>
  <c r="L706" i="2"/>
  <c r="J706" i="2"/>
  <c r="H706" i="2"/>
  <c r="AJ705" i="2"/>
  <c r="AI705" i="2"/>
  <c r="AH705" i="2"/>
  <c r="AF705" i="2"/>
  <c r="AG705" i="2" s="1"/>
  <c r="AE705" i="2"/>
  <c r="AD705" i="2"/>
  <c r="AC705" i="2"/>
  <c r="AB705" i="2"/>
  <c r="Z705" i="2"/>
  <c r="AA705" i="2" s="1"/>
  <c r="X705" i="2"/>
  <c r="W705" i="2"/>
  <c r="Y705" i="2" s="1"/>
  <c r="T705" i="2"/>
  <c r="R705" i="2"/>
  <c r="P705" i="2"/>
  <c r="N705" i="2"/>
  <c r="L705" i="2"/>
  <c r="J705" i="2"/>
  <c r="H705" i="2"/>
  <c r="AJ704" i="2"/>
  <c r="AI704" i="2"/>
  <c r="AH704" i="2"/>
  <c r="AG704" i="2"/>
  <c r="AF704" i="2"/>
  <c r="AE704" i="2"/>
  <c r="AD704" i="2"/>
  <c r="AC704" i="2"/>
  <c r="AA704" i="2"/>
  <c r="Z704" i="2"/>
  <c r="AB704" i="2" s="1"/>
  <c r="Y704" i="2"/>
  <c r="W704" i="2"/>
  <c r="X704" i="2" s="1"/>
  <c r="T704" i="2"/>
  <c r="V704" i="2" s="1"/>
  <c r="R704" i="2"/>
  <c r="P704" i="2"/>
  <c r="N704" i="2"/>
  <c r="L704" i="2"/>
  <c r="J704" i="2"/>
  <c r="H704" i="2"/>
  <c r="AJ703" i="2"/>
  <c r="AI703" i="2"/>
  <c r="AF703" i="2"/>
  <c r="AE703" i="2"/>
  <c r="AD703" i="2"/>
  <c r="AC703" i="2"/>
  <c r="AB703" i="2"/>
  <c r="AA703" i="2"/>
  <c r="Z703" i="2"/>
  <c r="Y703" i="2"/>
  <c r="X703" i="2"/>
  <c r="W703" i="2"/>
  <c r="V703" i="2"/>
  <c r="U703" i="2"/>
  <c r="T703" i="2"/>
  <c r="R703" i="2"/>
  <c r="P703" i="2"/>
  <c r="N703" i="2"/>
  <c r="L703" i="2"/>
  <c r="J703" i="2"/>
  <c r="H703" i="2"/>
  <c r="AI702" i="2"/>
  <c r="AJ702" i="2" s="1"/>
  <c r="AH702" i="2"/>
  <c r="AG702" i="2"/>
  <c r="AF702" i="2"/>
  <c r="AE702" i="2"/>
  <c r="AD702" i="2"/>
  <c r="AC702" i="2"/>
  <c r="AB702" i="2"/>
  <c r="AA702" i="2"/>
  <c r="Z702" i="2"/>
  <c r="W702" i="2"/>
  <c r="X702" i="2" s="1"/>
  <c r="U702" i="2"/>
  <c r="T702" i="2"/>
  <c r="V702" i="2" s="1"/>
  <c r="R702" i="2"/>
  <c r="P702" i="2"/>
  <c r="N702" i="2"/>
  <c r="L702" i="2"/>
  <c r="J702" i="2"/>
  <c r="H702" i="2"/>
  <c r="AI701" i="2"/>
  <c r="AJ701" i="2" s="1"/>
  <c r="AF701" i="2"/>
  <c r="AE701" i="2"/>
  <c r="AD701" i="2"/>
  <c r="AC701" i="2"/>
  <c r="Z701" i="2"/>
  <c r="Y701" i="2"/>
  <c r="X701" i="2"/>
  <c r="W701" i="2"/>
  <c r="V701" i="2"/>
  <c r="T701" i="2"/>
  <c r="U701" i="2" s="1"/>
  <c r="R701" i="2"/>
  <c r="P701" i="2"/>
  <c r="N701" i="2"/>
  <c r="L701" i="2"/>
  <c r="J701" i="2"/>
  <c r="H701" i="2"/>
  <c r="AI700" i="2"/>
  <c r="AJ700" i="2" s="1"/>
  <c r="AH700" i="2"/>
  <c r="AG700" i="2"/>
  <c r="AF700" i="2"/>
  <c r="AE700" i="2"/>
  <c r="AD700" i="2"/>
  <c r="AC700" i="2"/>
  <c r="Z700" i="2"/>
  <c r="W700" i="2"/>
  <c r="V700" i="2"/>
  <c r="U700" i="2"/>
  <c r="T700" i="2"/>
  <c r="R700" i="2"/>
  <c r="P700" i="2"/>
  <c r="N700" i="2"/>
  <c r="L700" i="2"/>
  <c r="J700" i="2"/>
  <c r="H700" i="2"/>
  <c r="AJ699" i="2"/>
  <c r="AI699" i="2"/>
  <c r="AH699" i="2"/>
  <c r="AG699" i="2"/>
  <c r="AF699" i="2"/>
  <c r="AE699" i="2"/>
  <c r="AD699" i="2"/>
  <c r="AC699" i="2"/>
  <c r="AB699" i="2"/>
  <c r="Z699" i="2"/>
  <c r="AA699" i="2" s="1"/>
  <c r="Y699" i="2"/>
  <c r="W699" i="2"/>
  <c r="X699" i="2" s="1"/>
  <c r="U699" i="2"/>
  <c r="T699" i="2"/>
  <c r="V699" i="2" s="1"/>
  <c r="R699" i="2"/>
  <c r="P699" i="2"/>
  <c r="N699" i="2"/>
  <c r="L699" i="2"/>
  <c r="J699" i="2"/>
  <c r="H699" i="2"/>
  <c r="AI698" i="2"/>
  <c r="AJ698" i="2" s="1"/>
  <c r="AG698" i="2"/>
  <c r="AF698" i="2"/>
  <c r="AH698" i="2" s="1"/>
  <c r="AE698" i="2"/>
  <c r="AD698" i="2"/>
  <c r="AC698" i="2"/>
  <c r="AB698" i="2"/>
  <c r="AA698" i="2"/>
  <c r="Z698" i="2"/>
  <c r="Y698" i="2"/>
  <c r="X698" i="2"/>
  <c r="W698" i="2"/>
  <c r="U698" i="2"/>
  <c r="T698" i="2"/>
  <c r="V698" i="2" s="1"/>
  <c r="R698" i="2"/>
  <c r="P698" i="2"/>
  <c r="N698" i="2"/>
  <c r="L698" i="2"/>
  <c r="J698" i="2"/>
  <c r="H698" i="2"/>
  <c r="AJ697" i="2"/>
  <c r="AI697" i="2"/>
  <c r="AF697" i="2"/>
  <c r="AE697" i="2"/>
  <c r="AD697" i="2"/>
  <c r="AC697" i="2"/>
  <c r="AB697" i="2"/>
  <c r="Z697" i="2"/>
  <c r="AA697" i="2" s="1"/>
  <c r="X697" i="2"/>
  <c r="W697" i="2"/>
  <c r="Y697" i="2" s="1"/>
  <c r="V697" i="2"/>
  <c r="U697" i="2"/>
  <c r="T697" i="2"/>
  <c r="R697" i="2"/>
  <c r="P697" i="2"/>
  <c r="N697" i="2"/>
  <c r="L697" i="2"/>
  <c r="J697" i="2"/>
  <c r="H697" i="2"/>
  <c r="AI696" i="2"/>
  <c r="AJ696" i="2" s="1"/>
  <c r="AH696" i="2"/>
  <c r="AG696" i="2"/>
  <c r="AF696" i="2"/>
  <c r="AE696" i="2"/>
  <c r="AD696" i="2"/>
  <c r="AC696" i="2"/>
  <c r="AB696" i="2"/>
  <c r="AA696" i="2"/>
  <c r="Z696" i="2"/>
  <c r="Y696" i="2"/>
  <c r="W696" i="2"/>
  <c r="X696" i="2" s="1"/>
  <c r="V696" i="2"/>
  <c r="U696" i="2"/>
  <c r="T696" i="2"/>
  <c r="R696" i="2"/>
  <c r="P696" i="2"/>
  <c r="N696" i="2"/>
  <c r="L696" i="2"/>
  <c r="J696" i="2"/>
  <c r="H696" i="2"/>
  <c r="AJ695" i="2"/>
  <c r="AI695" i="2"/>
  <c r="AH695" i="2"/>
  <c r="AG695" i="2"/>
  <c r="AF695" i="2"/>
  <c r="AE695" i="2"/>
  <c r="AD695" i="2"/>
  <c r="AC695" i="2"/>
  <c r="Z695" i="2"/>
  <c r="Y695" i="2"/>
  <c r="X695" i="2"/>
  <c r="W695" i="2"/>
  <c r="V695" i="2"/>
  <c r="U695" i="2"/>
  <c r="T695" i="2"/>
  <c r="R695" i="2"/>
  <c r="P695" i="2"/>
  <c r="N695" i="2"/>
  <c r="L695" i="2"/>
  <c r="J695" i="2"/>
  <c r="H695" i="2"/>
  <c r="AJ694" i="2"/>
  <c r="AI694" i="2"/>
  <c r="AG694" i="2"/>
  <c r="AF694" i="2"/>
  <c r="AH694" i="2" s="1"/>
  <c r="AE694" i="2"/>
  <c r="AD694" i="2"/>
  <c r="AC694" i="2"/>
  <c r="AB694" i="2"/>
  <c r="AA694" i="2"/>
  <c r="Z694" i="2"/>
  <c r="Y694" i="2"/>
  <c r="X694" i="2"/>
  <c r="W694" i="2"/>
  <c r="T694" i="2"/>
  <c r="R694" i="2"/>
  <c r="P694" i="2"/>
  <c r="N694" i="2"/>
  <c r="L694" i="2"/>
  <c r="J694" i="2"/>
  <c r="H694" i="2"/>
  <c r="AJ693" i="2"/>
  <c r="AI693" i="2"/>
  <c r="AH693" i="2"/>
  <c r="AG693" i="2"/>
  <c r="AF693" i="2"/>
  <c r="AE693" i="2"/>
  <c r="AD693" i="2"/>
  <c r="AC693" i="2"/>
  <c r="AB693" i="2"/>
  <c r="AA693" i="2"/>
  <c r="Z693" i="2"/>
  <c r="X693" i="2"/>
  <c r="W693" i="2"/>
  <c r="Y693" i="2" s="1"/>
  <c r="V693" i="2"/>
  <c r="T693" i="2"/>
  <c r="U693" i="2" s="1"/>
  <c r="R693" i="2"/>
  <c r="P693" i="2"/>
  <c r="N693" i="2"/>
  <c r="L693" i="2"/>
  <c r="J693" i="2"/>
  <c r="H693" i="2"/>
  <c r="AI692" i="2"/>
  <c r="AJ692" i="2" s="1"/>
  <c r="AH692" i="2"/>
  <c r="AG692" i="2"/>
  <c r="AF692" i="2"/>
  <c r="AE692" i="2"/>
  <c r="AD692" i="2"/>
  <c r="AC692" i="2"/>
  <c r="Z692" i="2"/>
  <c r="AB692" i="2" s="1"/>
  <c r="W692" i="2"/>
  <c r="Y692" i="2" s="1"/>
  <c r="V692" i="2"/>
  <c r="U692" i="2"/>
  <c r="T692" i="2"/>
  <c r="R692" i="2"/>
  <c r="P692" i="2"/>
  <c r="N692" i="2"/>
  <c r="L692" i="2"/>
  <c r="J692" i="2"/>
  <c r="H692" i="2"/>
  <c r="AJ691" i="2"/>
  <c r="AI691" i="2"/>
  <c r="AH691" i="2"/>
  <c r="AG691" i="2"/>
  <c r="AF691" i="2"/>
  <c r="AE691" i="2"/>
  <c r="AD691" i="2"/>
  <c r="AC691" i="2"/>
  <c r="Z691" i="2"/>
  <c r="AA691" i="2" s="1"/>
  <c r="Y691" i="2"/>
  <c r="X691" i="2"/>
  <c r="W691" i="2"/>
  <c r="T691" i="2"/>
  <c r="R691" i="2"/>
  <c r="P691" i="2"/>
  <c r="N691" i="2"/>
  <c r="L691" i="2"/>
  <c r="J691" i="2"/>
  <c r="H691" i="2"/>
  <c r="AI690" i="2"/>
  <c r="AJ690" i="2" s="1"/>
  <c r="AF690" i="2"/>
  <c r="AH690" i="2" s="1"/>
  <c r="AE690" i="2"/>
  <c r="AD690" i="2"/>
  <c r="AC690" i="2"/>
  <c r="AB690" i="2"/>
  <c r="AA690" i="2"/>
  <c r="Z690" i="2"/>
  <c r="X690" i="2"/>
  <c r="W690" i="2"/>
  <c r="Y690" i="2" s="1"/>
  <c r="V690" i="2"/>
  <c r="U690" i="2"/>
  <c r="T690" i="2"/>
  <c r="R690" i="2"/>
  <c r="P690" i="2"/>
  <c r="N690" i="2"/>
  <c r="L690" i="2"/>
  <c r="J690" i="2"/>
  <c r="H690" i="2"/>
  <c r="AI689" i="2"/>
  <c r="AJ689" i="2" s="1"/>
  <c r="AH689" i="2"/>
  <c r="AF689" i="2"/>
  <c r="AG689" i="2" s="1"/>
  <c r="AE689" i="2"/>
  <c r="AD689" i="2"/>
  <c r="AC689" i="2"/>
  <c r="AB689" i="2"/>
  <c r="AA689" i="2"/>
  <c r="Z689" i="2"/>
  <c r="W689" i="2"/>
  <c r="Y689" i="2" s="1"/>
  <c r="V689" i="2"/>
  <c r="T689" i="2"/>
  <c r="U689" i="2" s="1"/>
  <c r="R689" i="2"/>
  <c r="P689" i="2"/>
  <c r="N689" i="2"/>
  <c r="L689" i="2"/>
  <c r="J689" i="2"/>
  <c r="H689" i="2"/>
  <c r="AI688" i="2"/>
  <c r="AJ688" i="2" s="1"/>
  <c r="AH688" i="2"/>
  <c r="AG688" i="2"/>
  <c r="AF688" i="2"/>
  <c r="AE688" i="2"/>
  <c r="AD688" i="2"/>
  <c r="AC688" i="2"/>
  <c r="Z688" i="2"/>
  <c r="Y688" i="2"/>
  <c r="W688" i="2"/>
  <c r="X688" i="2" s="1"/>
  <c r="T688" i="2"/>
  <c r="V688" i="2" s="1"/>
  <c r="R688" i="2"/>
  <c r="P688" i="2"/>
  <c r="N688" i="2"/>
  <c r="L688" i="2"/>
  <c r="J688" i="2"/>
  <c r="H688" i="2"/>
  <c r="AJ687" i="2"/>
  <c r="AI687" i="2"/>
  <c r="AF687" i="2"/>
  <c r="AE687" i="2"/>
  <c r="AD687" i="2"/>
  <c r="AC687" i="2"/>
  <c r="AB687" i="2"/>
  <c r="AA687" i="2"/>
  <c r="Z687" i="2"/>
  <c r="Y687" i="2"/>
  <c r="X687" i="2"/>
  <c r="W687" i="2"/>
  <c r="V687" i="2"/>
  <c r="U687" i="2"/>
  <c r="T687" i="2"/>
  <c r="R687" i="2"/>
  <c r="P687" i="2"/>
  <c r="N687" i="2"/>
  <c r="L687" i="2"/>
  <c r="J687" i="2"/>
  <c r="H687" i="2"/>
  <c r="AJ686" i="2"/>
  <c r="AI686" i="2"/>
  <c r="AH686" i="2"/>
  <c r="AG686" i="2"/>
  <c r="AF686" i="2"/>
  <c r="AE686" i="2"/>
  <c r="AD686" i="2"/>
  <c r="AC686" i="2"/>
  <c r="AB686" i="2"/>
  <c r="AA686" i="2"/>
  <c r="Z686" i="2"/>
  <c r="W686" i="2"/>
  <c r="T686" i="2"/>
  <c r="V686" i="2" s="1"/>
  <c r="R686" i="2"/>
  <c r="P686" i="2"/>
  <c r="N686" i="2"/>
  <c r="L686" i="2"/>
  <c r="J686" i="2"/>
  <c r="H686" i="2"/>
  <c r="AJ685" i="2"/>
  <c r="AI685" i="2"/>
  <c r="AH685" i="2"/>
  <c r="AF685" i="2"/>
  <c r="AG685" i="2" s="1"/>
  <c r="AE685" i="2"/>
  <c r="AD685" i="2"/>
  <c r="AC685" i="2"/>
  <c r="Z685" i="2"/>
  <c r="X685" i="2"/>
  <c r="W685" i="2"/>
  <c r="Y685" i="2" s="1"/>
  <c r="V685" i="2"/>
  <c r="T685" i="2"/>
  <c r="U685" i="2" s="1"/>
  <c r="R685" i="2"/>
  <c r="P685" i="2"/>
  <c r="N685" i="2"/>
  <c r="L685" i="2"/>
  <c r="J685" i="2"/>
  <c r="H685" i="2"/>
  <c r="AI684" i="2"/>
  <c r="AJ684" i="2" s="1"/>
  <c r="AF684" i="2"/>
  <c r="AH684" i="2" s="1"/>
  <c r="AE684" i="2"/>
  <c r="AD684" i="2"/>
  <c r="AC684" i="2"/>
  <c r="AA684" i="2"/>
  <c r="Z684" i="2"/>
  <c r="AB684" i="2" s="1"/>
  <c r="W684" i="2"/>
  <c r="V684" i="2"/>
  <c r="U684" i="2"/>
  <c r="T684" i="2"/>
  <c r="R684" i="2"/>
  <c r="P684" i="2"/>
  <c r="N684" i="2"/>
  <c r="L684" i="2"/>
  <c r="J684" i="2"/>
  <c r="H684" i="2"/>
  <c r="AJ683" i="2"/>
  <c r="AI683" i="2"/>
  <c r="AH683" i="2"/>
  <c r="AF683" i="2"/>
  <c r="AG683" i="2" s="1"/>
  <c r="AE683" i="2"/>
  <c r="AD683" i="2"/>
  <c r="AC683" i="2"/>
  <c r="AB683" i="2"/>
  <c r="Z683" i="2"/>
  <c r="AA683" i="2" s="1"/>
  <c r="Y683" i="2"/>
  <c r="X683" i="2"/>
  <c r="W683" i="2"/>
  <c r="T683" i="2"/>
  <c r="R683" i="2"/>
  <c r="P683" i="2"/>
  <c r="N683" i="2"/>
  <c r="L683" i="2"/>
  <c r="J683" i="2"/>
  <c r="H683" i="2"/>
  <c r="AI682" i="2"/>
  <c r="AJ682" i="2" s="1"/>
  <c r="AG682" i="2"/>
  <c r="AF682" i="2"/>
  <c r="AH682" i="2" s="1"/>
  <c r="AE682" i="2"/>
  <c r="AD682" i="2"/>
  <c r="AC682" i="2"/>
  <c r="AB682" i="2"/>
  <c r="AA682" i="2"/>
  <c r="Z682" i="2"/>
  <c r="Y682" i="2"/>
  <c r="X682" i="2"/>
  <c r="W682" i="2"/>
  <c r="T682" i="2"/>
  <c r="R682" i="2"/>
  <c r="P682" i="2"/>
  <c r="N682" i="2"/>
  <c r="L682" i="2"/>
  <c r="J682" i="2"/>
  <c r="H682" i="2"/>
  <c r="AJ681" i="2"/>
  <c r="AI681" i="2"/>
  <c r="AF681" i="2"/>
  <c r="AG681" i="2" s="1"/>
  <c r="AE681" i="2"/>
  <c r="AD681" i="2"/>
  <c r="AC681" i="2"/>
  <c r="AB681" i="2"/>
  <c r="Z681" i="2"/>
  <c r="AA681" i="2" s="1"/>
  <c r="W681" i="2"/>
  <c r="U681" i="2"/>
  <c r="T681" i="2"/>
  <c r="V681" i="2" s="1"/>
  <c r="R681" i="2"/>
  <c r="P681" i="2"/>
  <c r="N681" i="2"/>
  <c r="L681" i="2"/>
  <c r="J681" i="2"/>
  <c r="H681" i="2"/>
  <c r="AI680" i="2"/>
  <c r="AJ680" i="2" s="1"/>
  <c r="AH680" i="2"/>
  <c r="AG680" i="2"/>
  <c r="AF680" i="2"/>
  <c r="AE680" i="2"/>
  <c r="AD680" i="2"/>
  <c r="AC680" i="2"/>
  <c r="Z680" i="2"/>
  <c r="Y680" i="2"/>
  <c r="W680" i="2"/>
  <c r="X680" i="2" s="1"/>
  <c r="V680" i="2"/>
  <c r="U680" i="2"/>
  <c r="T680" i="2"/>
  <c r="R680" i="2"/>
  <c r="P680" i="2"/>
  <c r="N680" i="2"/>
  <c r="L680" i="2"/>
  <c r="J680" i="2"/>
  <c r="H680" i="2"/>
  <c r="AI679" i="2"/>
  <c r="AJ679" i="2" s="1"/>
  <c r="AF679" i="2"/>
  <c r="AE679" i="2"/>
  <c r="AD679" i="2"/>
  <c r="AC679" i="2"/>
  <c r="AB679" i="2"/>
  <c r="Z679" i="2"/>
  <c r="AA679" i="2" s="1"/>
  <c r="Y679" i="2"/>
  <c r="X679" i="2"/>
  <c r="W679" i="2"/>
  <c r="T679" i="2"/>
  <c r="V679" i="2" s="1"/>
  <c r="R679" i="2"/>
  <c r="P679" i="2"/>
  <c r="N679" i="2"/>
  <c r="L679" i="2"/>
  <c r="J679" i="2"/>
  <c r="H679" i="2"/>
  <c r="AJ678" i="2"/>
  <c r="AI678" i="2"/>
  <c r="AG678" i="2"/>
  <c r="AF678" i="2"/>
  <c r="AH678" i="2" s="1"/>
  <c r="AE678" i="2"/>
  <c r="AD678" i="2"/>
  <c r="AC678" i="2"/>
  <c r="Z678" i="2"/>
  <c r="AB678" i="2" s="1"/>
  <c r="X678" i="2"/>
  <c r="W678" i="2"/>
  <c r="Y678" i="2" s="1"/>
  <c r="U678" i="2"/>
  <c r="T678" i="2"/>
  <c r="V678" i="2" s="1"/>
  <c r="R678" i="2"/>
  <c r="P678" i="2"/>
  <c r="N678" i="2"/>
  <c r="L678" i="2"/>
  <c r="J678" i="2"/>
  <c r="H678" i="2"/>
  <c r="AI677" i="2"/>
  <c r="AJ677" i="2" s="1"/>
  <c r="AF677" i="2"/>
  <c r="AH677" i="2" s="1"/>
  <c r="AE677" i="2"/>
  <c r="AD677" i="2"/>
  <c r="AC677" i="2"/>
  <c r="Z677" i="2"/>
  <c r="X677" i="2"/>
  <c r="W677" i="2"/>
  <c r="Y677" i="2" s="1"/>
  <c r="V677" i="2"/>
  <c r="T677" i="2"/>
  <c r="U677" i="2" s="1"/>
  <c r="R677" i="2"/>
  <c r="P677" i="2"/>
  <c r="N677" i="2"/>
  <c r="L677" i="2"/>
  <c r="J677" i="2"/>
  <c r="H677" i="2"/>
  <c r="AI676" i="2"/>
  <c r="AJ676" i="2" s="1"/>
  <c r="AH676" i="2"/>
  <c r="AG676" i="2"/>
  <c r="AF676" i="2"/>
  <c r="AE676" i="2"/>
  <c r="AD676" i="2"/>
  <c r="AC676" i="2"/>
  <c r="AA676" i="2"/>
  <c r="Z676" i="2"/>
  <c r="AB676" i="2" s="1"/>
  <c r="Y676" i="2"/>
  <c r="W676" i="2"/>
  <c r="X676" i="2" s="1"/>
  <c r="V676" i="2"/>
  <c r="U676" i="2"/>
  <c r="T676" i="2"/>
  <c r="R676" i="2"/>
  <c r="P676" i="2"/>
  <c r="N676" i="2"/>
  <c r="L676" i="2"/>
  <c r="J676" i="2"/>
  <c r="H676" i="2"/>
  <c r="AJ675" i="2"/>
  <c r="AI675" i="2"/>
  <c r="AH675" i="2"/>
  <c r="AG675" i="2"/>
  <c r="AF675" i="2"/>
  <c r="AE675" i="2"/>
  <c r="AD675" i="2"/>
  <c r="AC675" i="2"/>
  <c r="Z675" i="2"/>
  <c r="Y675" i="2"/>
  <c r="X675" i="2"/>
  <c r="W675" i="2"/>
  <c r="V675" i="2"/>
  <c r="U675" i="2"/>
  <c r="T675" i="2"/>
  <c r="R675" i="2"/>
  <c r="P675" i="2"/>
  <c r="N675" i="2"/>
  <c r="L675" i="2"/>
  <c r="J675" i="2"/>
  <c r="H675" i="2"/>
  <c r="AJ674" i="2"/>
  <c r="AI674" i="2"/>
  <c r="AF674" i="2"/>
  <c r="AE674" i="2"/>
  <c r="AD674" i="2"/>
  <c r="AC674" i="2"/>
  <c r="AB674" i="2"/>
  <c r="AA674" i="2"/>
  <c r="Z674" i="2"/>
  <c r="W674" i="2"/>
  <c r="Y674" i="2" s="1"/>
  <c r="V674" i="2"/>
  <c r="U674" i="2"/>
  <c r="T674" i="2"/>
  <c r="R674" i="2"/>
  <c r="P674" i="2"/>
  <c r="N674" i="2"/>
  <c r="L674" i="2"/>
  <c r="J674" i="2"/>
  <c r="H674" i="2"/>
  <c r="AI673" i="2"/>
  <c r="AJ673" i="2" s="1"/>
  <c r="AH673" i="2"/>
  <c r="AF673" i="2"/>
  <c r="AG673" i="2" s="1"/>
  <c r="AE673" i="2"/>
  <c r="AD673" i="2"/>
  <c r="AC673" i="2"/>
  <c r="AB673" i="2"/>
  <c r="AA673" i="2"/>
  <c r="Z673" i="2"/>
  <c r="X673" i="2"/>
  <c r="W673" i="2"/>
  <c r="Y673" i="2" s="1"/>
  <c r="T673" i="2"/>
  <c r="R673" i="2"/>
  <c r="P673" i="2"/>
  <c r="N673" i="2"/>
  <c r="L673" i="2"/>
  <c r="J673" i="2"/>
  <c r="H673" i="2"/>
  <c r="AI672" i="2"/>
  <c r="AJ672" i="2" s="1"/>
  <c r="AH672" i="2"/>
  <c r="AG672" i="2"/>
  <c r="AF672" i="2"/>
  <c r="AE672" i="2"/>
  <c r="AD672" i="2"/>
  <c r="AC672" i="2"/>
  <c r="AB672" i="2"/>
  <c r="AA672" i="2"/>
  <c r="Z672" i="2"/>
  <c r="W672" i="2"/>
  <c r="V672" i="2"/>
  <c r="U672" i="2"/>
  <c r="T672" i="2"/>
  <c r="R672" i="2"/>
  <c r="P672" i="2"/>
  <c r="N672" i="2"/>
  <c r="L672" i="2"/>
  <c r="J672" i="2"/>
  <c r="H672" i="2"/>
  <c r="AI671" i="2"/>
  <c r="AJ671" i="2" s="1"/>
  <c r="AH671" i="2"/>
  <c r="AG671" i="2"/>
  <c r="AF671" i="2"/>
  <c r="AE671" i="2"/>
  <c r="AD671" i="2"/>
  <c r="AC671" i="2"/>
  <c r="Z671" i="2"/>
  <c r="Y671" i="2"/>
  <c r="X671" i="2"/>
  <c r="W671" i="2"/>
  <c r="T671" i="2"/>
  <c r="V671" i="2" s="1"/>
  <c r="R671" i="2"/>
  <c r="P671" i="2"/>
  <c r="N671" i="2"/>
  <c r="L671" i="2"/>
  <c r="J671" i="2"/>
  <c r="H671" i="2"/>
  <c r="AI670" i="2"/>
  <c r="AJ670" i="2" s="1"/>
  <c r="AF670" i="2"/>
  <c r="AE670" i="2"/>
  <c r="AD670" i="2"/>
  <c r="AC670" i="2"/>
  <c r="AB670" i="2"/>
  <c r="AA670" i="2"/>
  <c r="Z670" i="2"/>
  <c r="Y670" i="2"/>
  <c r="X670" i="2"/>
  <c r="W670" i="2"/>
  <c r="T670" i="2"/>
  <c r="R670" i="2"/>
  <c r="P670" i="2"/>
  <c r="N670" i="2"/>
  <c r="L670" i="2"/>
  <c r="J670" i="2"/>
  <c r="H670" i="2"/>
  <c r="AJ669" i="2"/>
  <c r="AI669" i="2"/>
  <c r="AH669" i="2"/>
  <c r="AG669" i="2"/>
  <c r="AF669" i="2"/>
  <c r="AE669" i="2"/>
  <c r="AD669" i="2"/>
  <c r="AC669" i="2"/>
  <c r="Z669" i="2"/>
  <c r="AB669" i="2" s="1"/>
  <c r="Y669" i="2"/>
  <c r="X669" i="2"/>
  <c r="W669" i="2"/>
  <c r="V669" i="2"/>
  <c r="T669" i="2"/>
  <c r="U669" i="2" s="1"/>
  <c r="R669" i="2"/>
  <c r="P669" i="2"/>
  <c r="N669" i="2"/>
  <c r="L669" i="2"/>
  <c r="J669" i="2"/>
  <c r="H669" i="2"/>
  <c r="AI668" i="2"/>
  <c r="AJ668" i="2" s="1"/>
  <c r="AG668" i="2"/>
  <c r="AF668" i="2"/>
  <c r="AH668" i="2" s="1"/>
  <c r="AE668" i="2"/>
  <c r="AD668" i="2"/>
  <c r="AC668" i="2"/>
  <c r="AA668" i="2"/>
  <c r="Z668" i="2"/>
  <c r="AB668" i="2" s="1"/>
  <c r="Y668" i="2"/>
  <c r="X668" i="2"/>
  <c r="W668" i="2"/>
  <c r="V668" i="2"/>
  <c r="U668" i="2"/>
  <c r="T668" i="2"/>
  <c r="R668" i="2"/>
  <c r="P668" i="2"/>
  <c r="N668" i="2"/>
  <c r="L668" i="2"/>
  <c r="J668" i="2"/>
  <c r="H668" i="2"/>
  <c r="AJ667" i="2"/>
  <c r="AI667" i="2"/>
  <c r="AF667" i="2"/>
  <c r="AE667" i="2"/>
  <c r="AD667" i="2"/>
  <c r="AC667" i="2"/>
  <c r="Z667" i="2"/>
  <c r="AA667" i="2" s="1"/>
  <c r="Y667" i="2"/>
  <c r="X667" i="2"/>
  <c r="W667" i="2"/>
  <c r="T667" i="2"/>
  <c r="V667" i="2" s="1"/>
  <c r="R667" i="2"/>
  <c r="P667" i="2"/>
  <c r="N667" i="2"/>
  <c r="L667" i="2"/>
  <c r="J667" i="2"/>
  <c r="H667" i="2"/>
  <c r="AJ666" i="2"/>
  <c r="AI666" i="2"/>
  <c r="AF666" i="2"/>
  <c r="AH666" i="2" s="1"/>
  <c r="AE666" i="2"/>
  <c r="AD666" i="2"/>
  <c r="AC666" i="2"/>
  <c r="AB666" i="2"/>
  <c r="AA666" i="2"/>
  <c r="Z666" i="2"/>
  <c r="Y666" i="2"/>
  <c r="X666" i="2"/>
  <c r="W666" i="2"/>
  <c r="U666" i="2"/>
  <c r="T666" i="2"/>
  <c r="V666" i="2" s="1"/>
  <c r="R666" i="2"/>
  <c r="P666" i="2"/>
  <c r="N666" i="2"/>
  <c r="L666" i="2"/>
  <c r="J666" i="2"/>
  <c r="H666" i="2"/>
  <c r="AI665" i="2"/>
  <c r="AJ665" i="2" s="1"/>
  <c r="AH665" i="2"/>
  <c r="AF665" i="2"/>
  <c r="AG665" i="2" s="1"/>
  <c r="AE665" i="2"/>
  <c r="AD665" i="2"/>
  <c r="AC665" i="2"/>
  <c r="Z665" i="2"/>
  <c r="X665" i="2"/>
  <c r="W665" i="2"/>
  <c r="Y665" i="2" s="1"/>
  <c r="U665" i="2"/>
  <c r="T665" i="2"/>
  <c r="V665" i="2" s="1"/>
  <c r="R665" i="2"/>
  <c r="P665" i="2"/>
  <c r="N665" i="2"/>
  <c r="L665" i="2"/>
  <c r="J665" i="2"/>
  <c r="H665" i="2"/>
  <c r="AJ664" i="2"/>
  <c r="AI664" i="2"/>
  <c r="AH664" i="2"/>
  <c r="AG664" i="2"/>
  <c r="AF664" i="2"/>
  <c r="AE664" i="2"/>
  <c r="AD664" i="2"/>
  <c r="AC664" i="2"/>
  <c r="Z664" i="2"/>
  <c r="AB664" i="2" s="1"/>
  <c r="W664" i="2"/>
  <c r="T664" i="2"/>
  <c r="R664" i="2"/>
  <c r="P664" i="2"/>
  <c r="N664" i="2"/>
  <c r="L664" i="2"/>
  <c r="J664" i="2"/>
  <c r="H664" i="2"/>
  <c r="AI663" i="2"/>
  <c r="AJ663" i="2" s="1"/>
  <c r="AG663" i="2"/>
  <c r="AF663" i="2"/>
  <c r="AH663" i="2" s="1"/>
  <c r="AE663" i="2"/>
  <c r="AD663" i="2"/>
  <c r="AC663" i="2"/>
  <c r="Z663" i="2"/>
  <c r="AB663" i="2" s="1"/>
  <c r="Y663" i="2"/>
  <c r="X663" i="2"/>
  <c r="W663" i="2"/>
  <c r="V663" i="2"/>
  <c r="U663" i="2"/>
  <c r="T663" i="2"/>
  <c r="R663" i="2"/>
  <c r="P663" i="2"/>
  <c r="N663" i="2"/>
  <c r="L663" i="2"/>
  <c r="J663" i="2"/>
  <c r="H663" i="2"/>
  <c r="AI662" i="2"/>
  <c r="AJ662" i="2" s="1"/>
  <c r="AH662" i="2"/>
  <c r="AF662" i="2"/>
  <c r="AG662" i="2" s="1"/>
  <c r="AE662" i="2"/>
  <c r="AD662" i="2"/>
  <c r="AC662" i="2"/>
  <c r="Z662" i="2"/>
  <c r="X662" i="2"/>
  <c r="W662" i="2"/>
  <c r="Y662" i="2" s="1"/>
  <c r="T662" i="2"/>
  <c r="R662" i="2"/>
  <c r="P662" i="2"/>
  <c r="N662" i="2"/>
  <c r="L662" i="2"/>
  <c r="J662" i="2"/>
  <c r="H662" i="2"/>
  <c r="AJ661" i="2"/>
  <c r="AI661" i="2"/>
  <c r="AH661" i="2"/>
  <c r="AG661" i="2"/>
  <c r="AF661" i="2"/>
  <c r="AE661" i="2"/>
  <c r="AD661" i="2"/>
  <c r="AC661" i="2"/>
  <c r="AA661" i="2"/>
  <c r="Z661" i="2"/>
  <c r="AB661" i="2" s="1"/>
  <c r="Y661" i="2"/>
  <c r="X661" i="2"/>
  <c r="W661" i="2"/>
  <c r="T661" i="2"/>
  <c r="R661" i="2"/>
  <c r="P661" i="2"/>
  <c r="N661" i="2"/>
  <c r="L661" i="2"/>
  <c r="J661" i="2"/>
  <c r="H661" i="2"/>
  <c r="AI660" i="2"/>
  <c r="AJ660" i="2" s="1"/>
  <c r="AF660" i="2"/>
  <c r="AE660" i="2"/>
  <c r="AD660" i="2"/>
  <c r="AC660" i="2"/>
  <c r="Z660" i="2"/>
  <c r="AB660" i="2" s="1"/>
  <c r="W660" i="2"/>
  <c r="V660" i="2"/>
  <c r="U660" i="2"/>
  <c r="T660" i="2"/>
  <c r="R660" i="2"/>
  <c r="P660" i="2"/>
  <c r="N660" i="2"/>
  <c r="L660" i="2"/>
  <c r="J660" i="2"/>
  <c r="H660" i="2"/>
  <c r="AJ659" i="2"/>
  <c r="AI659" i="2"/>
  <c r="AH659" i="2"/>
  <c r="AG659" i="2"/>
  <c r="AF659" i="2"/>
  <c r="AE659" i="2"/>
  <c r="AD659" i="2"/>
  <c r="AC659" i="2"/>
  <c r="Z659" i="2"/>
  <c r="AA659" i="2" s="1"/>
  <c r="Y659" i="2"/>
  <c r="X659" i="2"/>
  <c r="W659" i="2"/>
  <c r="T659" i="2"/>
  <c r="R659" i="2"/>
  <c r="P659" i="2"/>
  <c r="N659" i="2"/>
  <c r="L659" i="2"/>
  <c r="J659" i="2"/>
  <c r="H659" i="2"/>
  <c r="AI658" i="2"/>
  <c r="AJ658" i="2" s="1"/>
  <c r="AF658" i="2"/>
  <c r="AH658" i="2" s="1"/>
  <c r="AE658" i="2"/>
  <c r="AD658" i="2"/>
  <c r="AC658" i="2"/>
  <c r="AB658" i="2"/>
  <c r="AA658" i="2"/>
  <c r="Z658" i="2"/>
  <c r="Y658" i="2"/>
  <c r="X658" i="2"/>
  <c r="W658" i="2"/>
  <c r="T658" i="2"/>
  <c r="V658" i="2" s="1"/>
  <c r="R658" i="2"/>
  <c r="P658" i="2"/>
  <c r="N658" i="2"/>
  <c r="L658" i="2"/>
  <c r="J658" i="2"/>
  <c r="H658" i="2"/>
  <c r="AJ657" i="2"/>
  <c r="AI657" i="2"/>
  <c r="AF657" i="2"/>
  <c r="AE657" i="2"/>
  <c r="AD657" i="2"/>
  <c r="AC657" i="2"/>
  <c r="AB657" i="2"/>
  <c r="AA657" i="2"/>
  <c r="Z657" i="2"/>
  <c r="X657" i="2"/>
  <c r="W657" i="2"/>
  <c r="Y657" i="2" s="1"/>
  <c r="T657" i="2"/>
  <c r="R657" i="2"/>
  <c r="P657" i="2"/>
  <c r="N657" i="2"/>
  <c r="L657" i="2"/>
  <c r="J657" i="2"/>
  <c r="H657" i="2"/>
  <c r="AI656" i="2"/>
  <c r="AJ656" i="2" s="1"/>
  <c r="AH656" i="2"/>
  <c r="AG656" i="2"/>
  <c r="AF656" i="2"/>
  <c r="AE656" i="2"/>
  <c r="AD656" i="2"/>
  <c r="AC656" i="2"/>
  <c r="AB656" i="2"/>
  <c r="AA656" i="2"/>
  <c r="Z656" i="2"/>
  <c r="Y656" i="2"/>
  <c r="W656" i="2"/>
  <c r="X656" i="2" s="1"/>
  <c r="U656" i="2"/>
  <c r="T656" i="2"/>
  <c r="V656" i="2" s="1"/>
  <c r="R656" i="2"/>
  <c r="P656" i="2"/>
  <c r="N656" i="2"/>
  <c r="L656" i="2"/>
  <c r="J656" i="2"/>
  <c r="H656" i="2"/>
  <c r="AJ655" i="2"/>
  <c r="AI655" i="2"/>
  <c r="AF655" i="2"/>
  <c r="AE655" i="2"/>
  <c r="AD655" i="2"/>
  <c r="AC655" i="2"/>
  <c r="AB655" i="2"/>
  <c r="Z655" i="2"/>
  <c r="AA655" i="2" s="1"/>
  <c r="Y655" i="2"/>
  <c r="X655" i="2"/>
  <c r="W655" i="2"/>
  <c r="T655" i="2"/>
  <c r="V655" i="2" s="1"/>
  <c r="R655" i="2"/>
  <c r="P655" i="2"/>
  <c r="N655" i="2"/>
  <c r="L655" i="2"/>
  <c r="J655" i="2"/>
  <c r="H655" i="2"/>
  <c r="AI654" i="2"/>
  <c r="AJ654" i="2" s="1"/>
  <c r="AH654" i="2"/>
  <c r="AF654" i="2"/>
  <c r="AG654" i="2" s="1"/>
  <c r="AE654" i="2"/>
  <c r="AD654" i="2"/>
  <c r="AC654" i="2"/>
  <c r="Z654" i="2"/>
  <c r="AB654" i="2" s="1"/>
  <c r="W654" i="2"/>
  <c r="U654" i="2"/>
  <c r="T654" i="2"/>
  <c r="V654" i="2" s="1"/>
  <c r="R654" i="2"/>
  <c r="P654" i="2"/>
  <c r="N654" i="2"/>
  <c r="L654" i="2"/>
  <c r="J654" i="2"/>
  <c r="H654" i="2"/>
  <c r="AJ653" i="2"/>
  <c r="AI653" i="2"/>
  <c r="AF653" i="2"/>
  <c r="AH653" i="2" s="1"/>
  <c r="AE653" i="2"/>
  <c r="AD653" i="2"/>
  <c r="AC653" i="2"/>
  <c r="Z653" i="2"/>
  <c r="AA653" i="2" s="1"/>
  <c r="W653" i="2"/>
  <c r="V653" i="2"/>
  <c r="T653" i="2"/>
  <c r="U653" i="2" s="1"/>
  <c r="R653" i="2"/>
  <c r="P653" i="2"/>
  <c r="N653" i="2"/>
  <c r="L653" i="2"/>
  <c r="J653" i="2"/>
  <c r="H653" i="2"/>
  <c r="AI652" i="2"/>
  <c r="AJ652" i="2" s="1"/>
  <c r="AH652" i="2"/>
  <c r="AG652" i="2"/>
  <c r="AF652" i="2"/>
  <c r="AE652" i="2"/>
  <c r="AD652" i="2"/>
  <c r="AC652" i="2"/>
  <c r="AA652" i="2"/>
  <c r="Z652" i="2"/>
  <c r="AB652" i="2" s="1"/>
  <c r="W652" i="2"/>
  <c r="V652" i="2"/>
  <c r="U652" i="2"/>
  <c r="T652" i="2"/>
  <c r="R652" i="2"/>
  <c r="P652" i="2"/>
  <c r="N652" i="2"/>
  <c r="L652" i="2"/>
  <c r="J652" i="2"/>
  <c r="H652" i="2"/>
  <c r="AJ651" i="2"/>
  <c r="AI651" i="2"/>
  <c r="AH651" i="2"/>
  <c r="AG651" i="2"/>
  <c r="AF651" i="2"/>
  <c r="AE651" i="2"/>
  <c r="AD651" i="2"/>
  <c r="AC651" i="2"/>
  <c r="AB651" i="2"/>
  <c r="Z651" i="2"/>
  <c r="AA651" i="2" s="1"/>
  <c r="Y651" i="2"/>
  <c r="X651" i="2"/>
  <c r="W651" i="2"/>
  <c r="T651" i="2"/>
  <c r="R651" i="2"/>
  <c r="P651" i="2"/>
  <c r="N651" i="2"/>
  <c r="L651" i="2"/>
  <c r="J651" i="2"/>
  <c r="H651" i="2"/>
  <c r="AI650" i="2"/>
  <c r="AJ650" i="2" s="1"/>
  <c r="AG650" i="2"/>
  <c r="AF650" i="2"/>
  <c r="AH650" i="2" s="1"/>
  <c r="AE650" i="2"/>
  <c r="AD650" i="2"/>
  <c r="AC650" i="2"/>
  <c r="AB650" i="2"/>
  <c r="AA650" i="2"/>
  <c r="Z650" i="2"/>
  <c r="Y650" i="2"/>
  <c r="W650" i="2"/>
  <c r="X650" i="2" s="1"/>
  <c r="T650" i="2"/>
  <c r="V650" i="2" s="1"/>
  <c r="R650" i="2"/>
  <c r="P650" i="2"/>
  <c r="N650" i="2"/>
  <c r="L650" i="2"/>
  <c r="J650" i="2"/>
  <c r="H650" i="2"/>
  <c r="AI649" i="2"/>
  <c r="AJ649" i="2" s="1"/>
  <c r="AF649" i="2"/>
  <c r="AE649" i="2"/>
  <c r="AD649" i="2"/>
  <c r="AC649" i="2"/>
  <c r="Z649" i="2"/>
  <c r="AB649" i="2" s="1"/>
  <c r="X649" i="2"/>
  <c r="W649" i="2"/>
  <c r="Y649" i="2" s="1"/>
  <c r="U649" i="2"/>
  <c r="T649" i="2"/>
  <c r="V649" i="2" s="1"/>
  <c r="R649" i="2"/>
  <c r="P649" i="2"/>
  <c r="N649" i="2"/>
  <c r="L649" i="2"/>
  <c r="J649" i="2"/>
  <c r="H649" i="2"/>
  <c r="AJ648" i="2"/>
  <c r="AI648" i="2"/>
  <c r="AH648" i="2"/>
  <c r="AG648" i="2"/>
  <c r="AF648" i="2"/>
  <c r="AE648" i="2"/>
  <c r="AD648" i="2"/>
  <c r="AC648" i="2"/>
  <c r="AB648" i="2"/>
  <c r="AA648" i="2"/>
  <c r="Z648" i="2"/>
  <c r="Y648" i="2"/>
  <c r="W648" i="2"/>
  <c r="X648" i="2" s="1"/>
  <c r="U648" i="2"/>
  <c r="T648" i="2"/>
  <c r="V648" i="2" s="1"/>
  <c r="R648" i="2"/>
  <c r="P648" i="2"/>
  <c r="N648" i="2"/>
  <c r="L648" i="2"/>
  <c r="J648" i="2"/>
  <c r="H648" i="2"/>
  <c r="AJ647" i="2"/>
  <c r="AI647" i="2"/>
  <c r="AF647" i="2"/>
  <c r="AH647" i="2" s="1"/>
  <c r="AE647" i="2"/>
  <c r="AD647" i="2"/>
  <c r="AC647" i="2"/>
  <c r="AB647" i="2"/>
  <c r="Z647" i="2"/>
  <c r="AA647" i="2" s="1"/>
  <c r="Y647" i="2"/>
  <c r="X647" i="2"/>
  <c r="W647" i="2"/>
  <c r="V647" i="2"/>
  <c r="U647" i="2"/>
  <c r="T647" i="2"/>
  <c r="R647" i="2"/>
  <c r="P647" i="2"/>
  <c r="N647" i="2"/>
  <c r="L647" i="2"/>
  <c r="J647" i="2"/>
  <c r="H647" i="2"/>
  <c r="AI646" i="2"/>
  <c r="AJ646" i="2" s="1"/>
  <c r="AH646" i="2"/>
  <c r="AF646" i="2"/>
  <c r="AG646" i="2" s="1"/>
  <c r="AE646" i="2"/>
  <c r="AD646" i="2"/>
  <c r="AC646" i="2"/>
  <c r="AA646" i="2"/>
  <c r="Z646" i="2"/>
  <c r="AB646" i="2" s="1"/>
  <c r="W646" i="2"/>
  <c r="U646" i="2"/>
  <c r="T646" i="2"/>
  <c r="V646" i="2" s="1"/>
  <c r="R646" i="2"/>
  <c r="P646" i="2"/>
  <c r="N646" i="2"/>
  <c r="L646" i="2"/>
  <c r="J646" i="2"/>
  <c r="H646" i="2"/>
  <c r="AI645" i="2"/>
  <c r="AJ645" i="2" s="1"/>
  <c r="AF645" i="2"/>
  <c r="AH645" i="2" s="1"/>
  <c r="AE645" i="2"/>
  <c r="AD645" i="2"/>
  <c r="AC645" i="2"/>
  <c r="AB645" i="2"/>
  <c r="AA645" i="2"/>
  <c r="Z645" i="2"/>
  <c r="W645" i="2"/>
  <c r="Y645" i="2" s="1"/>
  <c r="V645" i="2"/>
  <c r="U645" i="2"/>
  <c r="T645" i="2"/>
  <c r="R645" i="2"/>
  <c r="P645" i="2"/>
  <c r="N645" i="2"/>
  <c r="L645" i="2"/>
  <c r="J645" i="2"/>
  <c r="H645" i="2"/>
  <c r="AI644" i="2"/>
  <c r="AJ644" i="2" s="1"/>
  <c r="AH644" i="2"/>
  <c r="AG644" i="2"/>
  <c r="AF644" i="2"/>
  <c r="AE644" i="2"/>
  <c r="AD644" i="2"/>
  <c r="AC644" i="2"/>
  <c r="AB644" i="2"/>
  <c r="AA644" i="2"/>
  <c r="Z644" i="2"/>
  <c r="Y644" i="2"/>
  <c r="X644" i="2"/>
  <c r="W644" i="2"/>
  <c r="V644" i="2"/>
  <c r="U644" i="2"/>
  <c r="T644" i="2"/>
  <c r="R644" i="2"/>
  <c r="P644" i="2"/>
  <c r="N644" i="2"/>
  <c r="L644" i="2"/>
  <c r="J644" i="2"/>
  <c r="H644" i="2"/>
  <c r="AJ643" i="2"/>
  <c r="AI643" i="2"/>
  <c r="AF643" i="2"/>
  <c r="AE643" i="2"/>
  <c r="AD643" i="2"/>
  <c r="AC643" i="2"/>
  <c r="AB643" i="2"/>
  <c r="AA643" i="2"/>
  <c r="Z643" i="2"/>
  <c r="Y643" i="2"/>
  <c r="X643" i="2"/>
  <c r="W643" i="2"/>
  <c r="V643" i="2"/>
  <c r="U643" i="2"/>
  <c r="T643" i="2"/>
  <c r="R643" i="2"/>
  <c r="P643" i="2"/>
  <c r="N643" i="2"/>
  <c r="L643" i="2"/>
  <c r="J643" i="2"/>
  <c r="H643" i="2"/>
  <c r="AJ642" i="2"/>
  <c r="AI642" i="2"/>
  <c r="AH642" i="2"/>
  <c r="AF642" i="2"/>
  <c r="AG642" i="2" s="1"/>
  <c r="AE642" i="2"/>
  <c r="AD642" i="2"/>
  <c r="AC642" i="2"/>
  <c r="Z642" i="2"/>
  <c r="AB642" i="2" s="1"/>
  <c r="W642" i="2"/>
  <c r="X642" i="2" s="1"/>
  <c r="T642" i="2"/>
  <c r="V642" i="2" s="1"/>
  <c r="R642" i="2"/>
  <c r="P642" i="2"/>
  <c r="N642" i="2"/>
  <c r="L642" i="2"/>
  <c r="J642" i="2"/>
  <c r="H642" i="2"/>
  <c r="AJ641" i="2"/>
  <c r="AI641" i="2"/>
  <c r="AF641" i="2"/>
  <c r="AH641" i="2" s="1"/>
  <c r="AE641" i="2"/>
  <c r="AD641" i="2"/>
  <c r="AC641" i="2"/>
  <c r="AB641" i="2"/>
  <c r="Z641" i="2"/>
  <c r="AA641" i="2" s="1"/>
  <c r="Y641" i="2"/>
  <c r="X641" i="2"/>
  <c r="W641" i="2"/>
  <c r="T641" i="2"/>
  <c r="R641" i="2"/>
  <c r="P641" i="2"/>
  <c r="N641" i="2"/>
  <c r="L641" i="2"/>
  <c r="J641" i="2"/>
  <c r="H641" i="2"/>
  <c r="AI640" i="2"/>
  <c r="AJ640" i="2" s="1"/>
  <c r="AH640" i="2"/>
  <c r="AG640" i="2"/>
  <c r="AF640" i="2"/>
  <c r="AE640" i="2"/>
  <c r="AD640" i="2"/>
  <c r="AC640" i="2"/>
  <c r="Z640" i="2"/>
  <c r="Y640" i="2"/>
  <c r="X640" i="2"/>
  <c r="W640" i="2"/>
  <c r="V640" i="2"/>
  <c r="U640" i="2"/>
  <c r="T640" i="2"/>
  <c r="R640" i="2"/>
  <c r="P640" i="2"/>
  <c r="N640" i="2"/>
  <c r="L640" i="2"/>
  <c r="J640" i="2"/>
  <c r="H640" i="2"/>
  <c r="AJ639" i="2"/>
  <c r="AI639" i="2"/>
  <c r="AF639" i="2"/>
  <c r="AH639" i="2" s="1"/>
  <c r="AE639" i="2"/>
  <c r="AD639" i="2"/>
  <c r="AC639" i="2"/>
  <c r="AB639" i="2"/>
  <c r="Z639" i="2"/>
  <c r="AA639" i="2" s="1"/>
  <c r="W639" i="2"/>
  <c r="T639" i="2"/>
  <c r="U639" i="2" s="1"/>
  <c r="R639" i="2"/>
  <c r="P639" i="2"/>
  <c r="N639" i="2"/>
  <c r="L639" i="2"/>
  <c r="J639" i="2"/>
  <c r="H639" i="2"/>
  <c r="AJ638" i="2"/>
  <c r="AI638" i="2"/>
  <c r="AG638" i="2"/>
  <c r="AF638" i="2"/>
  <c r="AH638" i="2" s="1"/>
  <c r="AE638" i="2"/>
  <c r="AD638" i="2"/>
  <c r="AC638" i="2"/>
  <c r="AB638" i="2"/>
  <c r="AA638" i="2"/>
  <c r="Z638" i="2"/>
  <c r="Y638" i="2"/>
  <c r="W638" i="2"/>
  <c r="X638" i="2" s="1"/>
  <c r="V638" i="2"/>
  <c r="U638" i="2"/>
  <c r="T638" i="2"/>
  <c r="R638" i="2"/>
  <c r="P638" i="2"/>
  <c r="N638" i="2"/>
  <c r="L638" i="2"/>
  <c r="J638" i="2"/>
  <c r="H638" i="2"/>
  <c r="AI637" i="2"/>
  <c r="AJ637" i="2" s="1"/>
  <c r="AH637" i="2"/>
  <c r="AF637" i="2"/>
  <c r="AG637" i="2" s="1"/>
  <c r="AE637" i="2"/>
  <c r="AD637" i="2"/>
  <c r="AC637" i="2"/>
  <c r="AB637" i="2"/>
  <c r="AA637" i="2"/>
  <c r="Z637" i="2"/>
  <c r="Y637" i="2"/>
  <c r="W637" i="2"/>
  <c r="X637" i="2" s="1"/>
  <c r="V637" i="2"/>
  <c r="T637" i="2"/>
  <c r="U637" i="2" s="1"/>
  <c r="R637" i="2"/>
  <c r="P637" i="2"/>
  <c r="N637" i="2"/>
  <c r="L637" i="2"/>
  <c r="J637" i="2"/>
  <c r="H637" i="2"/>
  <c r="AI636" i="2"/>
  <c r="AJ636" i="2" s="1"/>
  <c r="AH636" i="2"/>
  <c r="AG636" i="2"/>
  <c r="AF636" i="2"/>
  <c r="AE636" i="2"/>
  <c r="AD636" i="2"/>
  <c r="AC636" i="2"/>
  <c r="Z636" i="2"/>
  <c r="W636" i="2"/>
  <c r="V636" i="2"/>
  <c r="T636" i="2"/>
  <c r="U636" i="2" s="1"/>
  <c r="R636" i="2"/>
  <c r="P636" i="2"/>
  <c r="N636" i="2"/>
  <c r="L636" i="2"/>
  <c r="J636" i="2"/>
  <c r="H636" i="2"/>
  <c r="AI635" i="2"/>
  <c r="AJ635" i="2" s="1"/>
  <c r="AF635" i="2"/>
  <c r="AE635" i="2"/>
  <c r="AD635" i="2"/>
  <c r="AC635" i="2"/>
  <c r="AB635" i="2"/>
  <c r="AA635" i="2"/>
  <c r="Z635" i="2"/>
  <c r="W635" i="2"/>
  <c r="Y635" i="2" s="1"/>
  <c r="V635" i="2"/>
  <c r="T635" i="2"/>
  <c r="U635" i="2" s="1"/>
  <c r="R635" i="2"/>
  <c r="P635" i="2"/>
  <c r="N635" i="2"/>
  <c r="L635" i="2"/>
  <c r="J635" i="2"/>
  <c r="H635" i="2"/>
  <c r="AI634" i="2"/>
  <c r="AJ634" i="2" s="1"/>
  <c r="AH634" i="2"/>
  <c r="AG634" i="2"/>
  <c r="AF634" i="2"/>
  <c r="AE634" i="2"/>
  <c r="AD634" i="2"/>
  <c r="AC634" i="2"/>
  <c r="AA634" i="2"/>
  <c r="Z634" i="2"/>
  <c r="AB634" i="2" s="1"/>
  <c r="Y634" i="2"/>
  <c r="X634" i="2"/>
  <c r="W634" i="2"/>
  <c r="T634" i="2"/>
  <c r="R634" i="2"/>
  <c r="P634" i="2"/>
  <c r="N634" i="2"/>
  <c r="L634" i="2"/>
  <c r="J634" i="2"/>
  <c r="H634" i="2"/>
  <c r="AI633" i="2"/>
  <c r="AJ633" i="2" s="1"/>
  <c r="AG633" i="2"/>
  <c r="AF633" i="2"/>
  <c r="AH633" i="2" s="1"/>
  <c r="AE633" i="2"/>
  <c r="AD633" i="2"/>
  <c r="AC633" i="2"/>
  <c r="Z633" i="2"/>
  <c r="Y633" i="2"/>
  <c r="X633" i="2"/>
  <c r="W633" i="2"/>
  <c r="V633" i="2"/>
  <c r="U633" i="2"/>
  <c r="T633" i="2"/>
  <c r="R633" i="2"/>
  <c r="P633" i="2"/>
  <c r="N633" i="2"/>
  <c r="L633" i="2"/>
  <c r="J633" i="2"/>
  <c r="H633" i="2"/>
  <c r="AI632" i="2"/>
  <c r="AJ632" i="2" s="1"/>
  <c r="AF632" i="2"/>
  <c r="AE632" i="2"/>
  <c r="AD632" i="2"/>
  <c r="AC632" i="2"/>
  <c r="AB632" i="2"/>
  <c r="AA632" i="2"/>
  <c r="Z632" i="2"/>
  <c r="W632" i="2"/>
  <c r="V632" i="2"/>
  <c r="U632" i="2"/>
  <c r="T632" i="2"/>
  <c r="R632" i="2"/>
  <c r="P632" i="2"/>
  <c r="N632" i="2"/>
  <c r="L632" i="2"/>
  <c r="J632" i="2"/>
  <c r="H632" i="2"/>
  <c r="AJ631" i="2"/>
  <c r="AI631" i="2"/>
  <c r="AH631" i="2"/>
  <c r="AG631" i="2"/>
  <c r="AF631" i="2"/>
  <c r="AE631" i="2"/>
  <c r="AD631" i="2"/>
  <c r="AC631" i="2"/>
  <c r="AB631" i="2"/>
  <c r="Z631" i="2"/>
  <c r="AA631" i="2" s="1"/>
  <c r="Y631" i="2"/>
  <c r="X631" i="2"/>
  <c r="W631" i="2"/>
  <c r="T631" i="2"/>
  <c r="V631" i="2" s="1"/>
  <c r="R631" i="2"/>
  <c r="P631" i="2"/>
  <c r="N631" i="2"/>
  <c r="L631" i="2"/>
  <c r="J631" i="2"/>
  <c r="H631" i="2"/>
  <c r="AI630" i="2"/>
  <c r="AJ630" i="2" s="1"/>
  <c r="AG630" i="2"/>
  <c r="AF630" i="2"/>
  <c r="AH630" i="2" s="1"/>
  <c r="AE630" i="2"/>
  <c r="AD630" i="2"/>
  <c r="AC630" i="2"/>
  <c r="AA630" i="2"/>
  <c r="Z630" i="2"/>
  <c r="AB630" i="2" s="1"/>
  <c r="W630" i="2"/>
  <c r="V630" i="2"/>
  <c r="U630" i="2"/>
  <c r="T630" i="2"/>
  <c r="R630" i="2"/>
  <c r="P630" i="2"/>
  <c r="N630" i="2"/>
  <c r="L630" i="2"/>
  <c r="J630" i="2"/>
  <c r="H630" i="2"/>
  <c r="AI629" i="2"/>
  <c r="AJ629" i="2" s="1"/>
  <c r="AH629" i="2"/>
  <c r="AG629" i="2"/>
  <c r="AF629" i="2"/>
  <c r="AE629" i="2"/>
  <c r="AD629" i="2"/>
  <c r="AC629" i="2"/>
  <c r="AB629" i="2"/>
  <c r="Z629" i="2"/>
  <c r="AA629" i="2" s="1"/>
  <c r="X629" i="2"/>
  <c r="W629" i="2"/>
  <c r="Y629" i="2" s="1"/>
  <c r="V629" i="2"/>
  <c r="U629" i="2"/>
  <c r="T629" i="2"/>
  <c r="R629" i="2"/>
  <c r="P629" i="2"/>
  <c r="N629" i="2"/>
  <c r="L629" i="2"/>
  <c r="J629" i="2"/>
  <c r="H629" i="2"/>
  <c r="AI628" i="2"/>
  <c r="AJ628" i="2" s="1"/>
  <c r="AH628" i="2"/>
  <c r="AG628" i="2"/>
  <c r="AF628" i="2"/>
  <c r="AE628" i="2"/>
  <c r="AD628" i="2"/>
  <c r="AC628" i="2"/>
  <c r="Z628" i="2"/>
  <c r="AB628" i="2" s="1"/>
  <c r="W628" i="2"/>
  <c r="V628" i="2"/>
  <c r="U628" i="2"/>
  <c r="T628" i="2"/>
  <c r="R628" i="2"/>
  <c r="P628" i="2"/>
  <c r="N628" i="2"/>
  <c r="L628" i="2"/>
  <c r="J628" i="2"/>
  <c r="H628" i="2"/>
  <c r="AJ627" i="2"/>
  <c r="AI627" i="2"/>
  <c r="AH627" i="2"/>
  <c r="AG627" i="2"/>
  <c r="AF627" i="2"/>
  <c r="AE627" i="2"/>
  <c r="AD627" i="2"/>
  <c r="AC627" i="2"/>
  <c r="AB627" i="2"/>
  <c r="Z627" i="2"/>
  <c r="AA627" i="2" s="1"/>
  <c r="Y627" i="2"/>
  <c r="X627" i="2"/>
  <c r="W627" i="2"/>
  <c r="V627" i="2"/>
  <c r="U627" i="2"/>
  <c r="T627" i="2"/>
  <c r="R627" i="2"/>
  <c r="P627" i="2"/>
  <c r="N627" i="2"/>
  <c r="L627" i="2"/>
  <c r="J627" i="2"/>
  <c r="H627" i="2"/>
  <c r="AI626" i="2"/>
  <c r="AJ626" i="2" s="1"/>
  <c r="AF626" i="2"/>
  <c r="AE626" i="2"/>
  <c r="AD626" i="2"/>
  <c r="AC626" i="2"/>
  <c r="AB626" i="2"/>
  <c r="AA626" i="2"/>
  <c r="Z626" i="2"/>
  <c r="Y626" i="2"/>
  <c r="X626" i="2"/>
  <c r="W626" i="2"/>
  <c r="T626" i="2"/>
  <c r="V626" i="2" s="1"/>
  <c r="R626" i="2"/>
  <c r="P626" i="2"/>
  <c r="N626" i="2"/>
  <c r="L626" i="2"/>
  <c r="J626" i="2"/>
  <c r="H626" i="2"/>
  <c r="AI625" i="2"/>
  <c r="AJ625" i="2" s="1"/>
  <c r="AH625" i="2"/>
  <c r="AG625" i="2"/>
  <c r="AF625" i="2"/>
  <c r="AE625" i="2"/>
  <c r="AD625" i="2"/>
  <c r="AC625" i="2"/>
  <c r="Z625" i="2"/>
  <c r="AB625" i="2" s="1"/>
  <c r="Y625" i="2"/>
  <c r="W625" i="2"/>
  <c r="X625" i="2" s="1"/>
  <c r="T625" i="2"/>
  <c r="R625" i="2"/>
  <c r="P625" i="2"/>
  <c r="N625" i="2"/>
  <c r="L625" i="2"/>
  <c r="J625" i="2"/>
  <c r="H625" i="2"/>
  <c r="AJ624" i="2"/>
  <c r="AI624" i="2"/>
  <c r="AF624" i="2"/>
  <c r="AH624" i="2" s="1"/>
  <c r="AE624" i="2"/>
  <c r="AD624" i="2"/>
  <c r="AC624" i="2"/>
  <c r="Z624" i="2"/>
  <c r="W624" i="2"/>
  <c r="V624" i="2"/>
  <c r="U624" i="2"/>
  <c r="T624" i="2"/>
  <c r="R624" i="2"/>
  <c r="P624" i="2"/>
  <c r="N624" i="2"/>
  <c r="L624" i="2"/>
  <c r="J624" i="2"/>
  <c r="H624" i="2"/>
  <c r="AJ623" i="2"/>
  <c r="AI623" i="2"/>
  <c r="AF623" i="2"/>
  <c r="AH623" i="2" s="1"/>
  <c r="AE623" i="2"/>
  <c r="AD623" i="2"/>
  <c r="AC623" i="2"/>
  <c r="AB623" i="2"/>
  <c r="AA623" i="2"/>
  <c r="Z623" i="2"/>
  <c r="Y623" i="2"/>
  <c r="X623" i="2"/>
  <c r="W623" i="2"/>
  <c r="T623" i="2"/>
  <c r="R623" i="2"/>
  <c r="P623" i="2"/>
  <c r="N623" i="2"/>
  <c r="L623" i="2"/>
  <c r="J623" i="2"/>
  <c r="H623" i="2"/>
  <c r="AI622" i="2"/>
  <c r="AJ622" i="2" s="1"/>
  <c r="AH622" i="2"/>
  <c r="AG622" i="2"/>
  <c r="AF622" i="2"/>
  <c r="AE622" i="2"/>
  <c r="AD622" i="2"/>
  <c r="AC622" i="2"/>
  <c r="AB622" i="2"/>
  <c r="AA622" i="2"/>
  <c r="Z622" i="2"/>
  <c r="W622" i="2"/>
  <c r="Y622" i="2" s="1"/>
  <c r="V622" i="2"/>
  <c r="U622" i="2"/>
  <c r="T622" i="2"/>
  <c r="R622" i="2"/>
  <c r="P622" i="2"/>
  <c r="N622" i="2"/>
  <c r="L622" i="2"/>
  <c r="J622" i="2"/>
  <c r="H622" i="2"/>
  <c r="AI621" i="2"/>
  <c r="AJ621" i="2" s="1"/>
  <c r="AF621" i="2"/>
  <c r="AE621" i="2"/>
  <c r="AD621" i="2"/>
  <c r="AC621" i="2"/>
  <c r="AB621" i="2"/>
  <c r="AA621" i="2"/>
  <c r="Z621" i="2"/>
  <c r="Y621" i="2"/>
  <c r="X621" i="2"/>
  <c r="W621" i="2"/>
  <c r="T621" i="2"/>
  <c r="V621" i="2" s="1"/>
  <c r="R621" i="2"/>
  <c r="P621" i="2"/>
  <c r="N621" i="2"/>
  <c r="L621" i="2"/>
  <c r="J621" i="2"/>
  <c r="H621" i="2"/>
  <c r="AJ620" i="2"/>
  <c r="AI620" i="2"/>
  <c r="AF620" i="2"/>
  <c r="AE620" i="2"/>
  <c r="AD620" i="2"/>
  <c r="AC620" i="2"/>
  <c r="AB620" i="2"/>
  <c r="AA620" i="2"/>
  <c r="Z620" i="2"/>
  <c r="W620" i="2"/>
  <c r="T620" i="2"/>
  <c r="U620" i="2" s="1"/>
  <c r="R620" i="2"/>
  <c r="P620" i="2"/>
  <c r="N620" i="2"/>
  <c r="L620" i="2"/>
  <c r="J620" i="2"/>
  <c r="H620" i="2"/>
  <c r="AJ619" i="2"/>
  <c r="AI619" i="2"/>
  <c r="AF619" i="2"/>
  <c r="AH619" i="2" s="1"/>
  <c r="AE619" i="2"/>
  <c r="AD619" i="2"/>
  <c r="AC619" i="2"/>
  <c r="Z619" i="2"/>
  <c r="AB619" i="2" s="1"/>
  <c r="W619" i="2"/>
  <c r="T619" i="2"/>
  <c r="R619" i="2"/>
  <c r="P619" i="2"/>
  <c r="N619" i="2"/>
  <c r="L619" i="2"/>
  <c r="J619" i="2"/>
  <c r="H619" i="2"/>
  <c r="AJ618" i="2"/>
  <c r="AI618" i="2"/>
  <c r="AF618" i="2"/>
  <c r="AG618" i="2" s="1"/>
  <c r="AE618" i="2"/>
  <c r="AD618" i="2"/>
  <c r="AC618" i="2"/>
  <c r="Z618" i="2"/>
  <c r="AB618" i="2" s="1"/>
  <c r="Y618" i="2"/>
  <c r="X618" i="2"/>
  <c r="W618" i="2"/>
  <c r="U618" i="2"/>
  <c r="T618" i="2"/>
  <c r="V618" i="2" s="1"/>
  <c r="R618" i="2"/>
  <c r="P618" i="2"/>
  <c r="N618" i="2"/>
  <c r="L618" i="2"/>
  <c r="J618" i="2"/>
  <c r="H618" i="2"/>
  <c r="AJ617" i="2"/>
  <c r="AI617" i="2"/>
  <c r="AF617" i="2"/>
  <c r="AE617" i="2"/>
  <c r="AD617" i="2"/>
  <c r="AC617" i="2"/>
  <c r="AB617" i="2"/>
  <c r="Z617" i="2"/>
  <c r="AA617" i="2" s="1"/>
  <c r="W617" i="2"/>
  <c r="Y617" i="2" s="1"/>
  <c r="T617" i="2"/>
  <c r="R617" i="2"/>
  <c r="P617" i="2"/>
  <c r="N617" i="2"/>
  <c r="L617" i="2"/>
  <c r="J617" i="2"/>
  <c r="H617" i="2"/>
  <c r="AI616" i="2"/>
  <c r="AJ616" i="2" s="1"/>
  <c r="AH616" i="2"/>
  <c r="AG616" i="2"/>
  <c r="AF616" i="2"/>
  <c r="AE616" i="2"/>
  <c r="AD616" i="2"/>
  <c r="AC616" i="2"/>
  <c r="Z616" i="2"/>
  <c r="Y616" i="2"/>
  <c r="X616" i="2"/>
  <c r="W616" i="2"/>
  <c r="V616" i="2"/>
  <c r="U616" i="2"/>
  <c r="T616" i="2"/>
  <c r="R616" i="2"/>
  <c r="P616" i="2"/>
  <c r="N616" i="2"/>
  <c r="L616" i="2"/>
  <c r="J616" i="2"/>
  <c r="H616" i="2"/>
  <c r="AI615" i="2"/>
  <c r="AJ615" i="2" s="1"/>
  <c r="AH615" i="2"/>
  <c r="AG615" i="2"/>
  <c r="AF615" i="2"/>
  <c r="AE615" i="2"/>
  <c r="AD615" i="2"/>
  <c r="AC615" i="2"/>
  <c r="AB615" i="2"/>
  <c r="Z615" i="2"/>
  <c r="AA615" i="2" s="1"/>
  <c r="W615" i="2"/>
  <c r="Y615" i="2" s="1"/>
  <c r="T615" i="2"/>
  <c r="U615" i="2" s="1"/>
  <c r="R615" i="2"/>
  <c r="P615" i="2"/>
  <c r="N615" i="2"/>
  <c r="L615" i="2"/>
  <c r="J615" i="2"/>
  <c r="H615" i="2"/>
  <c r="AJ614" i="2"/>
  <c r="AI614" i="2"/>
  <c r="AF614" i="2"/>
  <c r="AE614" i="2"/>
  <c r="AD614" i="2"/>
  <c r="AC614" i="2"/>
  <c r="AB614" i="2"/>
  <c r="Z614" i="2"/>
  <c r="AA614" i="2" s="1"/>
  <c r="W614" i="2"/>
  <c r="V614" i="2"/>
  <c r="U614" i="2"/>
  <c r="T614" i="2"/>
  <c r="R614" i="2"/>
  <c r="P614" i="2"/>
  <c r="N614" i="2"/>
  <c r="L614" i="2"/>
  <c r="J614" i="2"/>
  <c r="H614" i="2"/>
  <c r="AJ613" i="2"/>
  <c r="AI613" i="2"/>
  <c r="AG613" i="2"/>
  <c r="AF613" i="2"/>
  <c r="AH613" i="2" s="1"/>
  <c r="AE613" i="2"/>
  <c r="AD613" i="2"/>
  <c r="AC613" i="2"/>
  <c r="AB613" i="2"/>
  <c r="AA613" i="2"/>
  <c r="Z613" i="2"/>
  <c r="X613" i="2"/>
  <c r="W613" i="2"/>
  <c r="Y613" i="2" s="1"/>
  <c r="T613" i="2"/>
  <c r="R613" i="2"/>
  <c r="P613" i="2"/>
  <c r="N613" i="2"/>
  <c r="L613" i="2"/>
  <c r="J613" i="2"/>
  <c r="H613" i="2"/>
  <c r="AJ612" i="2"/>
  <c r="AI612" i="2"/>
  <c r="AH612" i="2"/>
  <c r="AG612" i="2"/>
  <c r="AF612" i="2"/>
  <c r="AE612" i="2"/>
  <c r="AD612" i="2"/>
  <c r="AC612" i="2"/>
  <c r="AB612" i="2"/>
  <c r="AA612" i="2"/>
  <c r="Z612" i="2"/>
  <c r="Y612" i="2"/>
  <c r="W612" i="2"/>
  <c r="X612" i="2" s="1"/>
  <c r="V612" i="2"/>
  <c r="T612" i="2"/>
  <c r="U612" i="2" s="1"/>
  <c r="R612" i="2"/>
  <c r="P612" i="2"/>
  <c r="N612" i="2"/>
  <c r="L612" i="2"/>
  <c r="J612" i="2"/>
  <c r="H612" i="2"/>
  <c r="AJ611" i="2"/>
  <c r="AI611" i="2"/>
  <c r="AH611" i="2"/>
  <c r="AG611" i="2"/>
  <c r="AF611" i="2"/>
  <c r="AE611" i="2"/>
  <c r="AD611" i="2"/>
  <c r="AC611" i="2"/>
  <c r="Z611" i="2"/>
  <c r="Y611" i="2"/>
  <c r="X611" i="2"/>
  <c r="W611" i="2"/>
  <c r="V611" i="2"/>
  <c r="U611" i="2"/>
  <c r="T611" i="2"/>
  <c r="R611" i="2"/>
  <c r="P611" i="2"/>
  <c r="N611" i="2"/>
  <c r="L611" i="2"/>
  <c r="J611" i="2"/>
  <c r="H611" i="2"/>
  <c r="AJ610" i="2"/>
  <c r="AI610" i="2"/>
  <c r="AG610" i="2"/>
  <c r="AF610" i="2"/>
  <c r="AH610" i="2" s="1"/>
  <c r="AE610" i="2"/>
  <c r="AD610" i="2"/>
  <c r="AC610" i="2"/>
  <c r="AB610" i="2"/>
  <c r="AA610" i="2"/>
  <c r="Z610" i="2"/>
  <c r="Y610" i="2"/>
  <c r="X610" i="2"/>
  <c r="W610" i="2"/>
  <c r="U610" i="2"/>
  <c r="T610" i="2"/>
  <c r="V610" i="2" s="1"/>
  <c r="R610" i="2"/>
  <c r="P610" i="2"/>
  <c r="N610" i="2"/>
  <c r="L610" i="2"/>
  <c r="J610" i="2"/>
  <c r="H610" i="2"/>
  <c r="AI609" i="2"/>
  <c r="AJ609" i="2" s="1"/>
  <c r="AH609" i="2"/>
  <c r="AG609" i="2"/>
  <c r="AF609" i="2"/>
  <c r="AE609" i="2"/>
  <c r="AD609" i="2"/>
  <c r="AC609" i="2"/>
  <c r="Z609" i="2"/>
  <c r="AB609" i="2" s="1"/>
  <c r="W609" i="2"/>
  <c r="V609" i="2"/>
  <c r="T609" i="2"/>
  <c r="U609" i="2" s="1"/>
  <c r="R609" i="2"/>
  <c r="P609" i="2"/>
  <c r="N609" i="2"/>
  <c r="L609" i="2"/>
  <c r="J609" i="2"/>
  <c r="H609" i="2"/>
  <c r="AJ608" i="2"/>
  <c r="AI608" i="2"/>
  <c r="AF608" i="2"/>
  <c r="AH608" i="2" s="1"/>
  <c r="AE608" i="2"/>
  <c r="AD608" i="2"/>
  <c r="AC608" i="2"/>
  <c r="Z608" i="2"/>
  <c r="AB608" i="2" s="1"/>
  <c r="W608" i="2"/>
  <c r="X608" i="2" s="1"/>
  <c r="T608" i="2"/>
  <c r="R608" i="2"/>
  <c r="P608" i="2"/>
  <c r="N608" i="2"/>
  <c r="L608" i="2"/>
  <c r="J608" i="2"/>
  <c r="H608" i="2"/>
  <c r="AJ607" i="2"/>
  <c r="AI607" i="2"/>
  <c r="AF607" i="2"/>
  <c r="AH607" i="2" s="1"/>
  <c r="AE607" i="2"/>
  <c r="AD607" i="2"/>
  <c r="AC607" i="2"/>
  <c r="Z607" i="2"/>
  <c r="X607" i="2"/>
  <c r="W607" i="2"/>
  <c r="Y607" i="2" s="1"/>
  <c r="V607" i="2"/>
  <c r="U607" i="2"/>
  <c r="T607" i="2"/>
  <c r="R607" i="2"/>
  <c r="P607" i="2"/>
  <c r="N607" i="2"/>
  <c r="L607" i="2"/>
  <c r="J607" i="2"/>
  <c r="H607" i="2"/>
  <c r="AJ606" i="2"/>
  <c r="AI606" i="2"/>
  <c r="AH606" i="2"/>
  <c r="AG606" i="2"/>
  <c r="AF606" i="2"/>
  <c r="AE606" i="2"/>
  <c r="AD606" i="2"/>
  <c r="AC606" i="2"/>
  <c r="AB606" i="2"/>
  <c r="AA606" i="2"/>
  <c r="Z606" i="2"/>
  <c r="Y606" i="2"/>
  <c r="X606" i="2"/>
  <c r="W606" i="2"/>
  <c r="T606" i="2"/>
  <c r="V606" i="2" s="1"/>
  <c r="R606" i="2"/>
  <c r="P606" i="2"/>
  <c r="N606" i="2"/>
  <c r="L606" i="2"/>
  <c r="J606" i="2"/>
  <c r="H606" i="2"/>
  <c r="AI605" i="2"/>
  <c r="AJ605" i="2" s="1"/>
  <c r="AF605" i="2"/>
  <c r="AG605" i="2" s="1"/>
  <c r="AE605" i="2"/>
  <c r="AD605" i="2"/>
  <c r="AC605" i="2"/>
  <c r="Z605" i="2"/>
  <c r="AB605" i="2" s="1"/>
  <c r="W605" i="2"/>
  <c r="U605" i="2"/>
  <c r="T605" i="2"/>
  <c r="V605" i="2" s="1"/>
  <c r="R605" i="2"/>
  <c r="P605" i="2"/>
  <c r="N605" i="2"/>
  <c r="L605" i="2"/>
  <c r="J605" i="2"/>
  <c r="H605" i="2"/>
  <c r="AJ604" i="2"/>
  <c r="AI604" i="2"/>
  <c r="AH604" i="2"/>
  <c r="AG604" i="2"/>
  <c r="AF604" i="2"/>
  <c r="AE604" i="2"/>
  <c r="AD604" i="2"/>
  <c r="AC604" i="2"/>
  <c r="AB604" i="2"/>
  <c r="AA604" i="2"/>
  <c r="Z604" i="2"/>
  <c r="W604" i="2"/>
  <c r="X604" i="2" s="1"/>
  <c r="T604" i="2"/>
  <c r="R604" i="2"/>
  <c r="P604" i="2"/>
  <c r="N604" i="2"/>
  <c r="L604" i="2"/>
  <c r="J604" i="2"/>
  <c r="H604" i="2"/>
  <c r="AJ603" i="2"/>
  <c r="AI603" i="2"/>
  <c r="AH603" i="2"/>
  <c r="AG603" i="2"/>
  <c r="AF603" i="2"/>
  <c r="AE603" i="2"/>
  <c r="AD603" i="2"/>
  <c r="AC603" i="2"/>
  <c r="Z603" i="2"/>
  <c r="W603" i="2"/>
  <c r="V603" i="2"/>
  <c r="U603" i="2"/>
  <c r="T603" i="2"/>
  <c r="R603" i="2"/>
  <c r="P603" i="2"/>
  <c r="N603" i="2"/>
  <c r="L603" i="2"/>
  <c r="J603" i="2"/>
  <c r="H603" i="2"/>
  <c r="AI602" i="2"/>
  <c r="AJ602" i="2" s="1"/>
  <c r="AG602" i="2"/>
  <c r="AF602" i="2"/>
  <c r="AH602" i="2" s="1"/>
  <c r="AE602" i="2"/>
  <c r="AD602" i="2"/>
  <c r="AC602" i="2"/>
  <c r="AB602" i="2"/>
  <c r="AA602" i="2"/>
  <c r="Z602" i="2"/>
  <c r="Y602" i="2"/>
  <c r="X602" i="2"/>
  <c r="W602" i="2"/>
  <c r="T602" i="2"/>
  <c r="V602" i="2" s="1"/>
  <c r="R602" i="2"/>
  <c r="P602" i="2"/>
  <c r="N602" i="2"/>
  <c r="L602" i="2"/>
  <c r="J602" i="2"/>
  <c r="H602" i="2"/>
  <c r="AI601" i="2"/>
  <c r="AJ601" i="2" s="1"/>
  <c r="AH601" i="2"/>
  <c r="AG601" i="2"/>
  <c r="AF601" i="2"/>
  <c r="AE601" i="2"/>
  <c r="AD601" i="2"/>
  <c r="AC601" i="2"/>
  <c r="AA601" i="2"/>
  <c r="Z601" i="2"/>
  <c r="AB601" i="2" s="1"/>
  <c r="W601" i="2"/>
  <c r="Y601" i="2" s="1"/>
  <c r="V601" i="2"/>
  <c r="T601" i="2"/>
  <c r="U601" i="2" s="1"/>
  <c r="R601" i="2"/>
  <c r="P601" i="2"/>
  <c r="N601" i="2"/>
  <c r="L601" i="2"/>
  <c r="J601" i="2"/>
  <c r="H601" i="2"/>
  <c r="AI600" i="2"/>
  <c r="AJ600" i="2" s="1"/>
  <c r="AG600" i="2"/>
  <c r="AF600" i="2"/>
  <c r="AH600" i="2" s="1"/>
  <c r="AE600" i="2"/>
  <c r="AD600" i="2"/>
  <c r="AC600" i="2"/>
  <c r="AB600" i="2"/>
  <c r="AA600" i="2"/>
  <c r="Z600" i="2"/>
  <c r="Y600" i="2"/>
  <c r="X600" i="2"/>
  <c r="W600" i="2"/>
  <c r="V600" i="2"/>
  <c r="U600" i="2"/>
  <c r="T600" i="2"/>
  <c r="R600" i="2"/>
  <c r="P600" i="2"/>
  <c r="N600" i="2"/>
  <c r="L600" i="2"/>
  <c r="J600" i="2"/>
  <c r="H600" i="2"/>
  <c r="AI599" i="2"/>
  <c r="AJ599" i="2" s="1"/>
  <c r="AH599" i="2"/>
  <c r="AF599" i="2"/>
  <c r="AG599" i="2" s="1"/>
  <c r="AE599" i="2"/>
  <c r="AD599" i="2"/>
  <c r="AC599" i="2"/>
  <c r="AB599" i="2"/>
  <c r="Z599" i="2"/>
  <c r="AA599" i="2" s="1"/>
  <c r="W599" i="2"/>
  <c r="Y599" i="2" s="1"/>
  <c r="T599" i="2"/>
  <c r="R599" i="2"/>
  <c r="P599" i="2"/>
  <c r="N599" i="2"/>
  <c r="L599" i="2"/>
  <c r="J599" i="2"/>
  <c r="H599" i="2"/>
  <c r="AJ598" i="2"/>
  <c r="AI598" i="2"/>
  <c r="AG598" i="2"/>
  <c r="AF598" i="2"/>
  <c r="AH598" i="2" s="1"/>
  <c r="AE598" i="2"/>
  <c r="AD598" i="2"/>
  <c r="AC598" i="2"/>
  <c r="Z598" i="2"/>
  <c r="X598" i="2"/>
  <c r="W598" i="2"/>
  <c r="Y598" i="2" s="1"/>
  <c r="V598" i="2"/>
  <c r="U598" i="2"/>
  <c r="T598" i="2"/>
  <c r="R598" i="2"/>
  <c r="P598" i="2"/>
  <c r="N598" i="2"/>
  <c r="L598" i="2"/>
  <c r="J598" i="2"/>
  <c r="H598" i="2"/>
  <c r="AJ597" i="2"/>
  <c r="AI597" i="2"/>
  <c r="AF597" i="2"/>
  <c r="AH597" i="2" s="1"/>
  <c r="AE597" i="2"/>
  <c r="AD597" i="2"/>
  <c r="AC597" i="2"/>
  <c r="AB597" i="2"/>
  <c r="AA597" i="2"/>
  <c r="Z597" i="2"/>
  <c r="W597" i="2"/>
  <c r="V597" i="2"/>
  <c r="U597" i="2"/>
  <c r="T597" i="2"/>
  <c r="R597" i="2"/>
  <c r="P597" i="2"/>
  <c r="N597" i="2"/>
  <c r="L597" i="2"/>
  <c r="J597" i="2"/>
  <c r="H597" i="2"/>
  <c r="AI596" i="2"/>
  <c r="AJ596" i="2" s="1"/>
  <c r="AH596" i="2"/>
  <c r="AG596" i="2"/>
  <c r="AF596" i="2"/>
  <c r="AE596" i="2"/>
  <c r="AD596" i="2"/>
  <c r="AC596" i="2"/>
  <c r="AB596" i="2"/>
  <c r="AA596" i="2"/>
  <c r="Z596" i="2"/>
  <c r="Y596" i="2"/>
  <c r="W596" i="2"/>
  <c r="X596" i="2" s="1"/>
  <c r="U596" i="2"/>
  <c r="T596" i="2"/>
  <c r="V596" i="2" s="1"/>
  <c r="R596" i="2"/>
  <c r="P596" i="2"/>
  <c r="N596" i="2"/>
  <c r="L596" i="2"/>
  <c r="J596" i="2"/>
  <c r="H596" i="2"/>
  <c r="AJ595" i="2"/>
  <c r="AI595" i="2"/>
  <c r="AF595" i="2"/>
  <c r="AH595" i="2" s="1"/>
  <c r="AE595" i="2"/>
  <c r="AD595" i="2"/>
  <c r="AC595" i="2"/>
  <c r="Z595" i="2"/>
  <c r="Y595" i="2"/>
  <c r="X595" i="2"/>
  <c r="W595" i="2"/>
  <c r="T595" i="2"/>
  <c r="R595" i="2"/>
  <c r="P595" i="2"/>
  <c r="N595" i="2"/>
  <c r="L595" i="2"/>
  <c r="J595" i="2"/>
  <c r="H595" i="2"/>
  <c r="AI594" i="2"/>
  <c r="AJ594" i="2" s="1"/>
  <c r="AH594" i="2"/>
  <c r="AG594" i="2"/>
  <c r="AF594" i="2"/>
  <c r="AE594" i="2"/>
  <c r="AD594" i="2"/>
  <c r="AC594" i="2"/>
  <c r="Z594" i="2"/>
  <c r="Y594" i="2"/>
  <c r="X594" i="2"/>
  <c r="W594" i="2"/>
  <c r="V594" i="2"/>
  <c r="T594" i="2"/>
  <c r="U594" i="2" s="1"/>
  <c r="R594" i="2"/>
  <c r="P594" i="2"/>
  <c r="N594" i="2"/>
  <c r="L594" i="2"/>
  <c r="J594" i="2"/>
  <c r="H594" i="2"/>
  <c r="AI593" i="2"/>
  <c r="AJ593" i="2" s="1"/>
  <c r="AF593" i="2"/>
  <c r="AH593" i="2" s="1"/>
  <c r="AE593" i="2"/>
  <c r="AD593" i="2"/>
  <c r="AC593" i="2"/>
  <c r="AB593" i="2"/>
  <c r="Z593" i="2"/>
  <c r="AA593" i="2" s="1"/>
  <c r="W593" i="2"/>
  <c r="Y593" i="2" s="1"/>
  <c r="V593" i="2"/>
  <c r="T593" i="2"/>
  <c r="U593" i="2" s="1"/>
  <c r="R593" i="2"/>
  <c r="P593" i="2"/>
  <c r="N593" i="2"/>
  <c r="L593" i="2"/>
  <c r="J593" i="2"/>
  <c r="H593" i="2"/>
  <c r="AJ592" i="2"/>
  <c r="AI592" i="2"/>
  <c r="AH592" i="2"/>
  <c r="AF592" i="2"/>
  <c r="AG592" i="2" s="1"/>
  <c r="AE592" i="2"/>
  <c r="AD592" i="2"/>
  <c r="AC592" i="2"/>
  <c r="Z592" i="2"/>
  <c r="X592" i="2"/>
  <c r="W592" i="2"/>
  <c r="Y592" i="2" s="1"/>
  <c r="U592" i="2"/>
  <c r="T592" i="2"/>
  <c r="V592" i="2" s="1"/>
  <c r="R592" i="2"/>
  <c r="P592" i="2"/>
  <c r="N592" i="2"/>
  <c r="L592" i="2"/>
  <c r="J592" i="2"/>
  <c r="H592" i="2"/>
  <c r="AJ591" i="2"/>
  <c r="AI591" i="2"/>
  <c r="AH591" i="2"/>
  <c r="AG591" i="2"/>
  <c r="AF591" i="2"/>
  <c r="AE591" i="2"/>
  <c r="AD591" i="2"/>
  <c r="AC591" i="2"/>
  <c r="AB591" i="2"/>
  <c r="Z591" i="2"/>
  <c r="AA591" i="2" s="1"/>
  <c r="W591" i="2"/>
  <c r="Y591" i="2" s="1"/>
  <c r="T591" i="2"/>
  <c r="R591" i="2"/>
  <c r="P591" i="2"/>
  <c r="N591" i="2"/>
  <c r="L591" i="2"/>
  <c r="J591" i="2"/>
  <c r="H591" i="2"/>
  <c r="AI590" i="2"/>
  <c r="AJ590" i="2" s="1"/>
  <c r="AH590" i="2"/>
  <c r="AG590" i="2"/>
  <c r="AF590" i="2"/>
  <c r="AE590" i="2"/>
  <c r="AD590" i="2"/>
  <c r="AC590" i="2"/>
  <c r="AB590" i="2"/>
  <c r="AA590" i="2"/>
  <c r="Z590" i="2"/>
  <c r="Y590" i="2"/>
  <c r="X590" i="2"/>
  <c r="W590" i="2"/>
  <c r="V590" i="2"/>
  <c r="U590" i="2"/>
  <c r="T590" i="2"/>
  <c r="R590" i="2"/>
  <c r="P590" i="2"/>
  <c r="N590" i="2"/>
  <c r="L590" i="2"/>
  <c r="J590" i="2"/>
  <c r="H590" i="2"/>
  <c r="AI589" i="2"/>
  <c r="AJ589" i="2" s="1"/>
  <c r="AF589" i="2"/>
  <c r="AE589" i="2"/>
  <c r="AD589" i="2"/>
  <c r="AC589" i="2"/>
  <c r="AB589" i="2"/>
  <c r="AA589" i="2"/>
  <c r="Z589" i="2"/>
  <c r="W589" i="2"/>
  <c r="Y589" i="2" s="1"/>
  <c r="T589" i="2"/>
  <c r="V589" i="2" s="1"/>
  <c r="R589" i="2"/>
  <c r="P589" i="2"/>
  <c r="N589" i="2"/>
  <c r="L589" i="2"/>
  <c r="J589" i="2"/>
  <c r="H589" i="2"/>
  <c r="AI588" i="2"/>
  <c r="AJ588" i="2" s="1"/>
  <c r="AH588" i="2"/>
  <c r="AG588" i="2"/>
  <c r="AF588" i="2"/>
  <c r="AE588" i="2"/>
  <c r="AD588" i="2"/>
  <c r="AC588" i="2"/>
  <c r="Z588" i="2"/>
  <c r="AB588" i="2" s="1"/>
  <c r="W588" i="2"/>
  <c r="X588" i="2" s="1"/>
  <c r="V588" i="2"/>
  <c r="T588" i="2"/>
  <c r="U588" i="2" s="1"/>
  <c r="R588" i="2"/>
  <c r="P588" i="2"/>
  <c r="N588" i="2"/>
  <c r="L588" i="2"/>
  <c r="J588" i="2"/>
  <c r="H588" i="2"/>
  <c r="AI587" i="2"/>
  <c r="AJ587" i="2" s="1"/>
  <c r="AF587" i="2"/>
  <c r="AH587" i="2" s="1"/>
  <c r="AE587" i="2"/>
  <c r="AD587" i="2"/>
  <c r="AC587" i="2"/>
  <c r="AB587" i="2"/>
  <c r="AA587" i="2"/>
  <c r="Z587" i="2"/>
  <c r="Y587" i="2"/>
  <c r="X587" i="2"/>
  <c r="W587" i="2"/>
  <c r="T587" i="2"/>
  <c r="R587" i="2"/>
  <c r="P587" i="2"/>
  <c r="N587" i="2"/>
  <c r="L587" i="2"/>
  <c r="J587" i="2"/>
  <c r="H587" i="2"/>
  <c r="AI586" i="2"/>
  <c r="AJ586" i="2" s="1"/>
  <c r="AF586" i="2"/>
  <c r="AG586" i="2" s="1"/>
  <c r="AE586" i="2"/>
  <c r="AD586" i="2"/>
  <c r="AC586" i="2"/>
  <c r="Z586" i="2"/>
  <c r="AB586" i="2" s="1"/>
  <c r="Y586" i="2"/>
  <c r="X586" i="2"/>
  <c r="W586" i="2"/>
  <c r="U586" i="2"/>
  <c r="T586" i="2"/>
  <c r="V586" i="2" s="1"/>
  <c r="R586" i="2"/>
  <c r="P586" i="2"/>
  <c r="N586" i="2"/>
  <c r="L586" i="2"/>
  <c r="J586" i="2"/>
  <c r="H586" i="2"/>
  <c r="AJ585" i="2"/>
  <c r="AI585" i="2"/>
  <c r="AG585" i="2"/>
  <c r="AF585" i="2"/>
  <c r="AH585" i="2" s="1"/>
  <c r="AE585" i="2"/>
  <c r="AD585" i="2"/>
  <c r="AC585" i="2"/>
  <c r="AB585" i="2"/>
  <c r="Z585" i="2"/>
  <c r="AA585" i="2" s="1"/>
  <c r="Y585" i="2"/>
  <c r="X585" i="2"/>
  <c r="W585" i="2"/>
  <c r="T585" i="2"/>
  <c r="R585" i="2"/>
  <c r="P585" i="2"/>
  <c r="N585" i="2"/>
  <c r="L585" i="2"/>
  <c r="J585" i="2"/>
  <c r="H585" i="2"/>
  <c r="AI584" i="2"/>
  <c r="AJ584" i="2" s="1"/>
  <c r="AH584" i="2"/>
  <c r="AF584" i="2"/>
  <c r="AG584" i="2" s="1"/>
  <c r="AE584" i="2"/>
  <c r="AD584" i="2"/>
  <c r="AC584" i="2"/>
  <c r="Z584" i="2"/>
  <c r="AB584" i="2" s="1"/>
  <c r="W584" i="2"/>
  <c r="V584" i="2"/>
  <c r="U584" i="2"/>
  <c r="T584" i="2"/>
  <c r="R584" i="2"/>
  <c r="P584" i="2"/>
  <c r="N584" i="2"/>
  <c r="L584" i="2"/>
  <c r="J584" i="2"/>
  <c r="H584" i="2"/>
  <c r="AI583" i="2"/>
  <c r="AJ583" i="2" s="1"/>
  <c r="AH583" i="2"/>
  <c r="AG583" i="2"/>
  <c r="AF583" i="2"/>
  <c r="AE583" i="2"/>
  <c r="AD583" i="2"/>
  <c r="AC583" i="2"/>
  <c r="AB583" i="2"/>
  <c r="Z583" i="2"/>
  <c r="AA583" i="2" s="1"/>
  <c r="W583" i="2"/>
  <c r="Y583" i="2" s="1"/>
  <c r="T583" i="2"/>
  <c r="R583" i="2"/>
  <c r="P583" i="2"/>
  <c r="N583" i="2"/>
  <c r="L583" i="2"/>
  <c r="J583" i="2"/>
  <c r="H583" i="2"/>
  <c r="AI582" i="2"/>
  <c r="AJ582" i="2" s="1"/>
  <c r="AG582" i="2"/>
  <c r="AF582" i="2"/>
  <c r="AH582" i="2" s="1"/>
  <c r="AE582" i="2"/>
  <c r="AD582" i="2"/>
  <c r="AC582" i="2"/>
  <c r="Z582" i="2"/>
  <c r="W582" i="2"/>
  <c r="V582" i="2"/>
  <c r="T582" i="2"/>
  <c r="U582" i="2" s="1"/>
  <c r="R582" i="2"/>
  <c r="P582" i="2"/>
  <c r="N582" i="2"/>
  <c r="L582" i="2"/>
  <c r="J582" i="2"/>
  <c r="H582" i="2"/>
  <c r="AI581" i="2"/>
  <c r="AJ581" i="2" s="1"/>
  <c r="AH581" i="2"/>
  <c r="AG581" i="2"/>
  <c r="AF581" i="2"/>
  <c r="AE581" i="2"/>
  <c r="AD581" i="2"/>
  <c r="AC581" i="2"/>
  <c r="AB581" i="2"/>
  <c r="AA581" i="2"/>
  <c r="Z581" i="2"/>
  <c r="W581" i="2"/>
  <c r="V581" i="2"/>
  <c r="U581" i="2"/>
  <c r="T581" i="2"/>
  <c r="R581" i="2"/>
  <c r="P581" i="2"/>
  <c r="N581" i="2"/>
  <c r="L581" i="2"/>
  <c r="J581" i="2"/>
  <c r="H581" i="2"/>
  <c r="AJ580" i="2"/>
  <c r="AI580" i="2"/>
  <c r="AH580" i="2"/>
  <c r="AG580" i="2"/>
  <c r="AF580" i="2"/>
  <c r="AE580" i="2"/>
  <c r="AD580" i="2"/>
  <c r="AC580" i="2"/>
  <c r="AB580" i="2"/>
  <c r="AA580" i="2"/>
  <c r="Z580" i="2"/>
  <c r="Y580" i="2"/>
  <c r="W580" i="2"/>
  <c r="X580" i="2" s="1"/>
  <c r="T580" i="2"/>
  <c r="V580" i="2" s="1"/>
  <c r="R580" i="2"/>
  <c r="P580" i="2"/>
  <c r="N580" i="2"/>
  <c r="L580" i="2"/>
  <c r="J580" i="2"/>
  <c r="H580" i="2"/>
  <c r="AI579" i="2"/>
  <c r="AJ579" i="2" s="1"/>
  <c r="AH579" i="2"/>
  <c r="AG579" i="2"/>
  <c r="AF579" i="2"/>
  <c r="AE579" i="2"/>
  <c r="AD579" i="2"/>
  <c r="AC579" i="2"/>
  <c r="Z579" i="2"/>
  <c r="Y579" i="2"/>
  <c r="X579" i="2"/>
  <c r="W579" i="2"/>
  <c r="T579" i="2"/>
  <c r="R579" i="2"/>
  <c r="P579" i="2"/>
  <c r="N579" i="2"/>
  <c r="L579" i="2"/>
  <c r="J579" i="2"/>
  <c r="H579" i="2"/>
  <c r="AI578" i="2"/>
  <c r="AJ578" i="2" s="1"/>
  <c r="AH578" i="2"/>
  <c r="AF578" i="2"/>
  <c r="AG578" i="2" s="1"/>
  <c r="AE578" i="2"/>
  <c r="AD578" i="2"/>
  <c r="AC578" i="2"/>
  <c r="Z578" i="2"/>
  <c r="Y578" i="2"/>
  <c r="X578" i="2"/>
  <c r="W578" i="2"/>
  <c r="V578" i="2"/>
  <c r="U578" i="2"/>
  <c r="T578" i="2"/>
  <c r="R578" i="2"/>
  <c r="P578" i="2"/>
  <c r="N578" i="2"/>
  <c r="L578" i="2"/>
  <c r="J578" i="2"/>
  <c r="H578" i="2"/>
  <c r="AJ577" i="2"/>
  <c r="AI577" i="2"/>
  <c r="AG577" i="2"/>
  <c r="AF577" i="2"/>
  <c r="AH577" i="2" s="1"/>
  <c r="AE577" i="2"/>
  <c r="AD577" i="2"/>
  <c r="AC577" i="2"/>
  <c r="AB577" i="2"/>
  <c r="Z577" i="2"/>
  <c r="AA577" i="2" s="1"/>
  <c r="X577" i="2"/>
  <c r="W577" i="2"/>
  <c r="Y577" i="2" s="1"/>
  <c r="V577" i="2"/>
  <c r="T577" i="2"/>
  <c r="U577" i="2" s="1"/>
  <c r="R577" i="2"/>
  <c r="P577" i="2"/>
  <c r="N577" i="2"/>
  <c r="L577" i="2"/>
  <c r="J577" i="2"/>
  <c r="H577" i="2"/>
  <c r="AJ576" i="2"/>
  <c r="AI576" i="2"/>
  <c r="AF576" i="2"/>
  <c r="AG576" i="2" s="1"/>
  <c r="AE576" i="2"/>
  <c r="AD576" i="2"/>
  <c r="AC576" i="2"/>
  <c r="AA576" i="2"/>
  <c r="Z576" i="2"/>
  <c r="AB576" i="2" s="1"/>
  <c r="Y576" i="2"/>
  <c r="X576" i="2"/>
  <c r="W576" i="2"/>
  <c r="T576" i="2"/>
  <c r="R576" i="2"/>
  <c r="P576" i="2"/>
  <c r="N576" i="2"/>
  <c r="L576" i="2"/>
  <c r="J576" i="2"/>
  <c r="H576" i="2"/>
  <c r="AJ575" i="2"/>
  <c r="AI575" i="2"/>
  <c r="AF575" i="2"/>
  <c r="AE575" i="2"/>
  <c r="AD575" i="2"/>
  <c r="AC575" i="2"/>
  <c r="AA575" i="2"/>
  <c r="Z575" i="2"/>
  <c r="AB575" i="2" s="1"/>
  <c r="Y575" i="2"/>
  <c r="X575" i="2"/>
  <c r="W575" i="2"/>
  <c r="V575" i="2"/>
  <c r="T575" i="2"/>
  <c r="U575" i="2" s="1"/>
  <c r="R575" i="2"/>
  <c r="P575" i="2"/>
  <c r="N575" i="2"/>
  <c r="L575" i="2"/>
  <c r="J575" i="2"/>
  <c r="H575" i="2"/>
  <c r="AJ574" i="2"/>
  <c r="AI574" i="2"/>
  <c r="AH574" i="2"/>
  <c r="AG574" i="2"/>
  <c r="AF574" i="2"/>
  <c r="AE574" i="2"/>
  <c r="AD574" i="2"/>
  <c r="AC574" i="2"/>
  <c r="AB574" i="2"/>
  <c r="AA574" i="2"/>
  <c r="Z574" i="2"/>
  <c r="Y574" i="2"/>
  <c r="W574" i="2"/>
  <c r="X574" i="2" s="1"/>
  <c r="V574" i="2"/>
  <c r="U574" i="2"/>
  <c r="T574" i="2"/>
  <c r="R574" i="2"/>
  <c r="P574" i="2"/>
  <c r="N574" i="2"/>
  <c r="L574" i="2"/>
  <c r="J574" i="2"/>
  <c r="H574" i="2"/>
  <c r="AJ573" i="2"/>
  <c r="AI573" i="2"/>
  <c r="AF573" i="2"/>
  <c r="AE573" i="2"/>
  <c r="AD573" i="2"/>
  <c r="AC573" i="2"/>
  <c r="AB573" i="2"/>
  <c r="AA573" i="2"/>
  <c r="Z573" i="2"/>
  <c r="W573" i="2"/>
  <c r="V573" i="2"/>
  <c r="U573" i="2"/>
  <c r="T573" i="2"/>
  <c r="R573" i="2"/>
  <c r="P573" i="2"/>
  <c r="N573" i="2"/>
  <c r="L573" i="2"/>
  <c r="J573" i="2"/>
  <c r="H573" i="2"/>
  <c r="AJ572" i="2"/>
  <c r="AI572" i="2"/>
  <c r="AH572" i="2"/>
  <c r="AG572" i="2"/>
  <c r="AF572" i="2"/>
  <c r="AE572" i="2"/>
  <c r="AD572" i="2"/>
  <c r="AC572" i="2"/>
  <c r="AB572" i="2"/>
  <c r="Z572" i="2"/>
  <c r="AA572" i="2" s="1"/>
  <c r="Y572" i="2"/>
  <c r="W572" i="2"/>
  <c r="X572" i="2" s="1"/>
  <c r="T572" i="2"/>
  <c r="V572" i="2" s="1"/>
  <c r="R572" i="2"/>
  <c r="P572" i="2"/>
  <c r="N572" i="2"/>
  <c r="L572" i="2"/>
  <c r="J572" i="2"/>
  <c r="H572" i="2"/>
  <c r="AJ571" i="2"/>
  <c r="AI571" i="2"/>
  <c r="AH571" i="2"/>
  <c r="AF571" i="2"/>
  <c r="AG571" i="2" s="1"/>
  <c r="AE571" i="2"/>
  <c r="AD571" i="2"/>
  <c r="AC571" i="2"/>
  <c r="Z571" i="2"/>
  <c r="W571" i="2"/>
  <c r="X571" i="2" s="1"/>
  <c r="V571" i="2"/>
  <c r="U571" i="2"/>
  <c r="T571" i="2"/>
  <c r="R571" i="2"/>
  <c r="P571" i="2"/>
  <c r="N571" i="2"/>
  <c r="L571" i="2"/>
  <c r="J571" i="2"/>
  <c r="H571" i="2"/>
  <c r="AI570" i="2"/>
  <c r="AJ570" i="2" s="1"/>
  <c r="AF570" i="2"/>
  <c r="AE570" i="2"/>
  <c r="AD570" i="2"/>
  <c r="AC570" i="2"/>
  <c r="Z570" i="2"/>
  <c r="W570" i="2"/>
  <c r="X570" i="2" s="1"/>
  <c r="U570" i="2"/>
  <c r="T570" i="2"/>
  <c r="V570" i="2" s="1"/>
  <c r="R570" i="2"/>
  <c r="P570" i="2"/>
  <c r="N570" i="2"/>
  <c r="L570" i="2"/>
  <c r="J570" i="2"/>
  <c r="H570" i="2"/>
  <c r="AI569" i="2"/>
  <c r="AJ569" i="2" s="1"/>
  <c r="AH569" i="2"/>
  <c r="AG569" i="2"/>
  <c r="AF569" i="2"/>
  <c r="AE569" i="2"/>
  <c r="AD569" i="2"/>
  <c r="AC569" i="2"/>
  <c r="Z569" i="2"/>
  <c r="W569" i="2"/>
  <c r="T569" i="2"/>
  <c r="R569" i="2"/>
  <c r="P569" i="2"/>
  <c r="N569" i="2"/>
  <c r="L569" i="2"/>
  <c r="J569" i="2"/>
  <c r="H569" i="2"/>
  <c r="AI568" i="2"/>
  <c r="AJ568" i="2" s="1"/>
  <c r="AF568" i="2"/>
  <c r="AE568" i="2"/>
  <c r="AD568" i="2"/>
  <c r="AC568" i="2"/>
  <c r="AB568" i="2"/>
  <c r="AA568" i="2"/>
  <c r="Z568" i="2"/>
  <c r="Y568" i="2"/>
  <c r="X568" i="2"/>
  <c r="W568" i="2"/>
  <c r="V568" i="2"/>
  <c r="U568" i="2"/>
  <c r="T568" i="2"/>
  <c r="R568" i="2"/>
  <c r="P568" i="2"/>
  <c r="N568" i="2"/>
  <c r="L568" i="2"/>
  <c r="J568" i="2"/>
  <c r="H568" i="2"/>
  <c r="AI567" i="2"/>
  <c r="AJ567" i="2" s="1"/>
  <c r="AF567" i="2"/>
  <c r="AG567" i="2" s="1"/>
  <c r="AE567" i="2"/>
  <c r="AD567" i="2"/>
  <c r="AC567" i="2"/>
  <c r="AB567" i="2"/>
  <c r="Z567" i="2"/>
  <c r="AA567" i="2" s="1"/>
  <c r="Y567" i="2"/>
  <c r="X567" i="2"/>
  <c r="W567" i="2"/>
  <c r="V567" i="2"/>
  <c r="T567" i="2"/>
  <c r="U567" i="2" s="1"/>
  <c r="R567" i="2"/>
  <c r="P567" i="2"/>
  <c r="N567" i="2"/>
  <c r="L567" i="2"/>
  <c r="J567" i="2"/>
  <c r="H567" i="2"/>
  <c r="AJ566" i="2"/>
  <c r="AI566" i="2"/>
  <c r="AG566" i="2"/>
  <c r="AF566" i="2"/>
  <c r="AH566" i="2" s="1"/>
  <c r="AE566" i="2"/>
  <c r="AD566" i="2"/>
  <c r="AC566" i="2"/>
  <c r="AB566" i="2"/>
  <c r="Z566" i="2"/>
  <c r="AA566" i="2" s="1"/>
  <c r="W566" i="2"/>
  <c r="V566" i="2"/>
  <c r="U566" i="2"/>
  <c r="T566" i="2"/>
  <c r="R566" i="2"/>
  <c r="P566" i="2"/>
  <c r="N566" i="2"/>
  <c r="L566" i="2"/>
  <c r="J566" i="2"/>
  <c r="H566" i="2"/>
  <c r="AI565" i="2"/>
  <c r="AJ565" i="2" s="1"/>
  <c r="AF565" i="2"/>
  <c r="AE565" i="2"/>
  <c r="AD565" i="2"/>
  <c r="AC565" i="2"/>
  <c r="AB565" i="2"/>
  <c r="AA565" i="2"/>
  <c r="Z565" i="2"/>
  <c r="W565" i="2"/>
  <c r="T565" i="2"/>
  <c r="R565" i="2"/>
  <c r="P565" i="2"/>
  <c r="N565" i="2"/>
  <c r="L565" i="2"/>
  <c r="J565" i="2"/>
  <c r="H565" i="2"/>
  <c r="AJ564" i="2"/>
  <c r="AI564" i="2"/>
  <c r="AH564" i="2"/>
  <c r="AG564" i="2"/>
  <c r="AF564" i="2"/>
  <c r="AE564" i="2"/>
  <c r="AD564" i="2"/>
  <c r="AC564" i="2"/>
  <c r="AA564" i="2"/>
  <c r="Z564" i="2"/>
  <c r="AB564" i="2" s="1"/>
  <c r="X564" i="2"/>
  <c r="W564" i="2"/>
  <c r="Y564" i="2" s="1"/>
  <c r="T564" i="2"/>
  <c r="R564" i="2"/>
  <c r="P564" i="2"/>
  <c r="N564" i="2"/>
  <c r="L564" i="2"/>
  <c r="J564" i="2"/>
  <c r="H564" i="2"/>
  <c r="AI563" i="2"/>
  <c r="AJ563" i="2" s="1"/>
  <c r="AH563" i="2"/>
  <c r="AG563" i="2"/>
  <c r="AF563" i="2"/>
  <c r="AE563" i="2"/>
  <c r="AD563" i="2"/>
  <c r="AC563" i="2"/>
  <c r="Z563" i="2"/>
  <c r="AB563" i="2" s="1"/>
  <c r="Y563" i="2"/>
  <c r="X563" i="2"/>
  <c r="W563" i="2"/>
  <c r="V563" i="2"/>
  <c r="U563" i="2"/>
  <c r="T563" i="2"/>
  <c r="R563" i="2"/>
  <c r="P563" i="2"/>
  <c r="N563" i="2"/>
  <c r="L563" i="2"/>
  <c r="J563" i="2"/>
  <c r="H563" i="2"/>
  <c r="AI562" i="2"/>
  <c r="AJ562" i="2" s="1"/>
  <c r="AH562" i="2"/>
  <c r="AF562" i="2"/>
  <c r="AG562" i="2" s="1"/>
  <c r="AE562" i="2"/>
  <c r="AD562" i="2"/>
  <c r="AC562" i="2"/>
  <c r="AB562" i="2"/>
  <c r="Z562" i="2"/>
  <c r="AA562" i="2" s="1"/>
  <c r="Y562" i="2"/>
  <c r="W562" i="2"/>
  <c r="X562" i="2" s="1"/>
  <c r="T562" i="2"/>
  <c r="U562" i="2" s="1"/>
  <c r="R562" i="2"/>
  <c r="P562" i="2"/>
  <c r="N562" i="2"/>
  <c r="L562" i="2"/>
  <c r="J562" i="2"/>
  <c r="H562" i="2"/>
  <c r="AI561" i="2"/>
  <c r="AJ561" i="2" s="1"/>
  <c r="AG561" i="2"/>
  <c r="AF561" i="2"/>
  <c r="AH561" i="2" s="1"/>
  <c r="AE561" i="2"/>
  <c r="AD561" i="2"/>
  <c r="AC561" i="2"/>
  <c r="AB561" i="2"/>
  <c r="Z561" i="2"/>
  <c r="AA561" i="2" s="1"/>
  <c r="W561" i="2"/>
  <c r="T561" i="2"/>
  <c r="R561" i="2"/>
  <c r="P561" i="2"/>
  <c r="N561" i="2"/>
  <c r="L561" i="2"/>
  <c r="J561" i="2"/>
  <c r="H561" i="2"/>
  <c r="AJ560" i="2"/>
  <c r="AI560" i="2"/>
  <c r="AH560" i="2"/>
  <c r="AF560" i="2"/>
  <c r="AG560" i="2" s="1"/>
  <c r="AE560" i="2"/>
  <c r="AD560" i="2"/>
  <c r="AC560" i="2"/>
  <c r="AA560" i="2"/>
  <c r="Z560" i="2"/>
  <c r="AB560" i="2" s="1"/>
  <c r="Y560" i="2"/>
  <c r="X560" i="2"/>
  <c r="W560" i="2"/>
  <c r="T560" i="2"/>
  <c r="R560" i="2"/>
  <c r="P560" i="2"/>
  <c r="N560" i="2"/>
  <c r="L560" i="2"/>
  <c r="J560" i="2"/>
  <c r="H560" i="2"/>
  <c r="AJ559" i="2"/>
  <c r="AI559" i="2"/>
  <c r="AH559" i="2"/>
  <c r="AG559" i="2"/>
  <c r="AF559" i="2"/>
  <c r="AE559" i="2"/>
  <c r="AD559" i="2"/>
  <c r="AC559" i="2"/>
  <c r="AA559" i="2"/>
  <c r="Z559" i="2"/>
  <c r="AB559" i="2" s="1"/>
  <c r="Y559" i="2"/>
  <c r="X559" i="2"/>
  <c r="W559" i="2"/>
  <c r="V559" i="2"/>
  <c r="T559" i="2"/>
  <c r="U559" i="2" s="1"/>
  <c r="R559" i="2"/>
  <c r="P559" i="2"/>
  <c r="N559" i="2"/>
  <c r="L559" i="2"/>
  <c r="J559" i="2"/>
  <c r="H559" i="2"/>
  <c r="AJ558" i="2"/>
  <c r="AI558" i="2"/>
  <c r="AH558" i="2"/>
  <c r="AG558" i="2"/>
  <c r="AF558" i="2"/>
  <c r="AE558" i="2"/>
  <c r="AD558" i="2"/>
  <c r="AC558" i="2"/>
  <c r="AB558" i="2"/>
  <c r="AA558" i="2"/>
  <c r="Z558" i="2"/>
  <c r="W558" i="2"/>
  <c r="V558" i="2"/>
  <c r="T558" i="2"/>
  <c r="U558" i="2" s="1"/>
  <c r="R558" i="2"/>
  <c r="P558" i="2"/>
  <c r="N558" i="2"/>
  <c r="L558" i="2"/>
  <c r="J558" i="2"/>
  <c r="H558" i="2"/>
  <c r="AI557" i="2"/>
  <c r="AJ557" i="2" s="1"/>
  <c r="AF557" i="2"/>
  <c r="AG557" i="2" s="1"/>
  <c r="AE557" i="2"/>
  <c r="AD557" i="2"/>
  <c r="AC557" i="2"/>
  <c r="AB557" i="2"/>
  <c r="Z557" i="2"/>
  <c r="AA557" i="2" s="1"/>
  <c r="Y557" i="2"/>
  <c r="X557" i="2"/>
  <c r="W557" i="2"/>
  <c r="T557" i="2"/>
  <c r="V557" i="2" s="1"/>
  <c r="R557" i="2"/>
  <c r="P557" i="2"/>
  <c r="N557" i="2"/>
  <c r="L557" i="2"/>
  <c r="J557" i="2"/>
  <c r="H557" i="2"/>
  <c r="AI556" i="2"/>
  <c r="AJ556" i="2" s="1"/>
  <c r="AG556" i="2"/>
  <c r="AF556" i="2"/>
  <c r="AH556" i="2" s="1"/>
  <c r="AE556" i="2"/>
  <c r="AD556" i="2"/>
  <c r="AC556" i="2"/>
  <c r="AA556" i="2"/>
  <c r="Z556" i="2"/>
  <c r="AB556" i="2" s="1"/>
  <c r="Y556" i="2"/>
  <c r="W556" i="2"/>
  <c r="X556" i="2" s="1"/>
  <c r="V556" i="2"/>
  <c r="T556" i="2"/>
  <c r="U556" i="2" s="1"/>
  <c r="R556" i="2"/>
  <c r="P556" i="2"/>
  <c r="N556" i="2"/>
  <c r="L556" i="2"/>
  <c r="J556" i="2"/>
  <c r="H556" i="2"/>
  <c r="AJ555" i="2"/>
  <c r="AI555" i="2"/>
  <c r="AH555" i="2"/>
  <c r="AF555" i="2"/>
  <c r="AG555" i="2" s="1"/>
  <c r="AE555" i="2"/>
  <c r="AD555" i="2"/>
  <c r="AC555" i="2"/>
  <c r="Z555" i="2"/>
  <c r="W555" i="2"/>
  <c r="X555" i="2" s="1"/>
  <c r="T555" i="2"/>
  <c r="V555" i="2" s="1"/>
  <c r="R555" i="2"/>
  <c r="P555" i="2"/>
  <c r="N555" i="2"/>
  <c r="L555" i="2"/>
  <c r="J555" i="2"/>
  <c r="H555" i="2"/>
  <c r="AI554" i="2"/>
  <c r="AJ554" i="2" s="1"/>
  <c r="AF554" i="2"/>
  <c r="AE554" i="2"/>
  <c r="AD554" i="2"/>
  <c r="AC554" i="2"/>
  <c r="Z554" i="2"/>
  <c r="Y554" i="2"/>
  <c r="X554" i="2"/>
  <c r="W554" i="2"/>
  <c r="T554" i="2"/>
  <c r="R554" i="2"/>
  <c r="P554" i="2"/>
  <c r="N554" i="2"/>
  <c r="L554" i="2"/>
  <c r="J554" i="2"/>
  <c r="H554" i="2"/>
  <c r="AI553" i="2"/>
  <c r="AJ553" i="2" s="1"/>
  <c r="AH553" i="2"/>
  <c r="AF553" i="2"/>
  <c r="AG553" i="2" s="1"/>
  <c r="AE553" i="2"/>
  <c r="AD553" i="2"/>
  <c r="AC553" i="2"/>
  <c r="AB553" i="2"/>
  <c r="AA553" i="2"/>
  <c r="Z553" i="2"/>
  <c r="Y553" i="2"/>
  <c r="W553" i="2"/>
  <c r="X553" i="2" s="1"/>
  <c r="V553" i="2"/>
  <c r="T553" i="2"/>
  <c r="U553" i="2" s="1"/>
  <c r="R553" i="2"/>
  <c r="P553" i="2"/>
  <c r="N553" i="2"/>
  <c r="L553" i="2"/>
  <c r="J553" i="2"/>
  <c r="H553" i="2"/>
  <c r="AI552" i="2"/>
  <c r="AJ552" i="2" s="1"/>
  <c r="AH552" i="2"/>
  <c r="AG552" i="2"/>
  <c r="AF552" i="2"/>
  <c r="AE552" i="2"/>
  <c r="AD552" i="2"/>
  <c r="AC552" i="2"/>
  <c r="Z552" i="2"/>
  <c r="W552" i="2"/>
  <c r="X552" i="2" s="1"/>
  <c r="V552" i="2"/>
  <c r="U552" i="2"/>
  <c r="T552" i="2"/>
  <c r="R552" i="2"/>
  <c r="P552" i="2"/>
  <c r="N552" i="2"/>
  <c r="L552" i="2"/>
  <c r="J552" i="2"/>
  <c r="H552" i="2"/>
  <c r="AJ551" i="2"/>
  <c r="AI551" i="2"/>
  <c r="AF551" i="2"/>
  <c r="AE551" i="2"/>
  <c r="AD551" i="2"/>
  <c r="AC551" i="2"/>
  <c r="AB551" i="2"/>
  <c r="Z551" i="2"/>
  <c r="AA551" i="2" s="1"/>
  <c r="Y551" i="2"/>
  <c r="X551" i="2"/>
  <c r="W551" i="2"/>
  <c r="T551" i="2"/>
  <c r="V551" i="2" s="1"/>
  <c r="R551" i="2"/>
  <c r="P551" i="2"/>
  <c r="N551" i="2"/>
  <c r="L551" i="2"/>
  <c r="J551" i="2"/>
  <c r="H551" i="2"/>
  <c r="AJ550" i="2"/>
  <c r="AI550" i="2"/>
  <c r="AG550" i="2"/>
  <c r="AF550" i="2"/>
  <c r="AH550" i="2" s="1"/>
  <c r="AE550" i="2"/>
  <c r="AD550" i="2"/>
  <c r="AC550" i="2"/>
  <c r="Z550" i="2"/>
  <c r="AB550" i="2" s="1"/>
  <c r="Y550" i="2"/>
  <c r="X550" i="2"/>
  <c r="W550" i="2"/>
  <c r="T550" i="2"/>
  <c r="R550" i="2"/>
  <c r="P550" i="2"/>
  <c r="N550" i="2"/>
  <c r="L550" i="2"/>
  <c r="J550" i="2"/>
  <c r="H550" i="2"/>
  <c r="AJ549" i="2"/>
  <c r="AI549" i="2"/>
  <c r="AH549" i="2"/>
  <c r="AG549" i="2"/>
  <c r="AF549" i="2"/>
  <c r="AE549" i="2"/>
  <c r="AD549" i="2"/>
  <c r="AC549" i="2"/>
  <c r="AB549" i="2"/>
  <c r="AA549" i="2"/>
  <c r="Z549" i="2"/>
  <c r="X549" i="2"/>
  <c r="W549" i="2"/>
  <c r="Y549" i="2" s="1"/>
  <c r="V549" i="2"/>
  <c r="T549" i="2"/>
  <c r="U549" i="2" s="1"/>
  <c r="R549" i="2"/>
  <c r="P549" i="2"/>
  <c r="N549" i="2"/>
  <c r="L549" i="2"/>
  <c r="J549" i="2"/>
  <c r="H549" i="2"/>
  <c r="AI548" i="2"/>
  <c r="AJ548" i="2" s="1"/>
  <c r="AH548" i="2"/>
  <c r="AG548" i="2"/>
  <c r="AF548" i="2"/>
  <c r="AE548" i="2"/>
  <c r="AD548" i="2"/>
  <c r="AC548" i="2"/>
  <c r="Z548" i="2"/>
  <c r="Y548" i="2"/>
  <c r="X548" i="2"/>
  <c r="W548" i="2"/>
  <c r="V548" i="2"/>
  <c r="U548" i="2"/>
  <c r="T548" i="2"/>
  <c r="R548" i="2"/>
  <c r="P548" i="2"/>
  <c r="N548" i="2"/>
  <c r="L548" i="2"/>
  <c r="J548" i="2"/>
  <c r="H548" i="2"/>
  <c r="AI547" i="2"/>
  <c r="AJ547" i="2" s="1"/>
  <c r="AF547" i="2"/>
  <c r="AE547" i="2"/>
  <c r="AD547" i="2"/>
  <c r="AC547" i="2"/>
  <c r="Z547" i="2"/>
  <c r="Y547" i="2"/>
  <c r="X547" i="2"/>
  <c r="W547" i="2"/>
  <c r="V547" i="2"/>
  <c r="U547" i="2"/>
  <c r="T547" i="2"/>
  <c r="R547" i="2"/>
  <c r="P547" i="2"/>
  <c r="N547" i="2"/>
  <c r="L547" i="2"/>
  <c r="J547" i="2"/>
  <c r="H547" i="2"/>
  <c r="AJ546" i="2"/>
  <c r="AI546" i="2"/>
  <c r="AF546" i="2"/>
  <c r="AE546" i="2"/>
  <c r="AD546" i="2"/>
  <c r="AC546" i="2"/>
  <c r="Z546" i="2"/>
  <c r="X546" i="2"/>
  <c r="W546" i="2"/>
  <c r="Y546" i="2" s="1"/>
  <c r="T546" i="2"/>
  <c r="U546" i="2" s="1"/>
  <c r="R546" i="2"/>
  <c r="P546" i="2"/>
  <c r="N546" i="2"/>
  <c r="L546" i="2"/>
  <c r="J546" i="2"/>
  <c r="H546" i="2"/>
  <c r="AI545" i="2"/>
  <c r="AJ545" i="2" s="1"/>
  <c r="AH545" i="2"/>
  <c r="AG545" i="2"/>
  <c r="AF545" i="2"/>
  <c r="AE545" i="2"/>
  <c r="AD545" i="2"/>
  <c r="AC545" i="2"/>
  <c r="Z545" i="2"/>
  <c r="X545" i="2"/>
  <c r="W545" i="2"/>
  <c r="Y545" i="2" s="1"/>
  <c r="V545" i="2"/>
  <c r="T545" i="2"/>
  <c r="U545" i="2" s="1"/>
  <c r="R545" i="2"/>
  <c r="P545" i="2"/>
  <c r="N545" i="2"/>
  <c r="L545" i="2"/>
  <c r="J545" i="2"/>
  <c r="H545" i="2"/>
  <c r="AI544" i="2"/>
  <c r="AJ544" i="2" s="1"/>
  <c r="AF544" i="2"/>
  <c r="AG544" i="2" s="1"/>
  <c r="AE544" i="2"/>
  <c r="AD544" i="2"/>
  <c r="AC544" i="2"/>
  <c r="AB544" i="2"/>
  <c r="Z544" i="2"/>
  <c r="AA544" i="2" s="1"/>
  <c r="Y544" i="2"/>
  <c r="W544" i="2"/>
  <c r="X544" i="2" s="1"/>
  <c r="V544" i="2"/>
  <c r="U544" i="2"/>
  <c r="T544" i="2"/>
  <c r="R544" i="2"/>
  <c r="P544" i="2"/>
  <c r="N544" i="2"/>
  <c r="L544" i="2"/>
  <c r="J544" i="2"/>
  <c r="H544" i="2"/>
  <c r="AI543" i="2"/>
  <c r="AJ543" i="2" s="1"/>
  <c r="AF543" i="2"/>
  <c r="AE543" i="2"/>
  <c r="AD543" i="2"/>
  <c r="AC543" i="2"/>
  <c r="AA543" i="2"/>
  <c r="Z543" i="2"/>
  <c r="AB543" i="2" s="1"/>
  <c r="Y543" i="2"/>
  <c r="W543" i="2"/>
  <c r="X543" i="2" s="1"/>
  <c r="T543" i="2"/>
  <c r="R543" i="2"/>
  <c r="P543" i="2"/>
  <c r="N543" i="2"/>
  <c r="L543" i="2"/>
  <c r="J543" i="2"/>
  <c r="H543" i="2"/>
  <c r="AI542" i="2"/>
  <c r="AJ542" i="2" s="1"/>
  <c r="AF542" i="2"/>
  <c r="AE542" i="2"/>
  <c r="AD542" i="2"/>
  <c r="AC542" i="2"/>
  <c r="AB542" i="2"/>
  <c r="AA542" i="2"/>
  <c r="Z542" i="2"/>
  <c r="Y542" i="2"/>
  <c r="W542" i="2"/>
  <c r="X542" i="2" s="1"/>
  <c r="T542" i="2"/>
  <c r="V542" i="2" s="1"/>
  <c r="R542" i="2"/>
  <c r="P542" i="2"/>
  <c r="N542" i="2"/>
  <c r="L542" i="2"/>
  <c r="J542" i="2"/>
  <c r="H542" i="2"/>
  <c r="AI541" i="2"/>
  <c r="AJ541" i="2" s="1"/>
  <c r="AH541" i="2"/>
  <c r="AG541" i="2"/>
  <c r="AF541" i="2"/>
  <c r="AE541" i="2"/>
  <c r="AD541" i="2"/>
  <c r="AC541" i="2"/>
  <c r="Z541" i="2"/>
  <c r="AB541" i="2" s="1"/>
  <c r="Y541" i="2"/>
  <c r="X541" i="2"/>
  <c r="W541" i="2"/>
  <c r="V541" i="2"/>
  <c r="U541" i="2"/>
  <c r="T541" i="2"/>
  <c r="R541" i="2"/>
  <c r="P541" i="2"/>
  <c r="N541" i="2"/>
  <c r="L541" i="2"/>
  <c r="J541" i="2"/>
  <c r="H541" i="2"/>
  <c r="AI540" i="2"/>
  <c r="AJ540" i="2" s="1"/>
  <c r="AF540" i="2"/>
  <c r="AH540" i="2" s="1"/>
  <c r="AE540" i="2"/>
  <c r="AD540" i="2"/>
  <c r="AC540" i="2"/>
  <c r="Z540" i="2"/>
  <c r="AA540" i="2" s="1"/>
  <c r="W540" i="2"/>
  <c r="V540" i="2"/>
  <c r="U540" i="2"/>
  <c r="T540" i="2"/>
  <c r="R540" i="2"/>
  <c r="P540" i="2"/>
  <c r="N540" i="2"/>
  <c r="L540" i="2"/>
  <c r="J540" i="2"/>
  <c r="H540" i="2"/>
  <c r="AJ539" i="2"/>
  <c r="AI539" i="2"/>
  <c r="AF539" i="2"/>
  <c r="AE539" i="2"/>
  <c r="AD539" i="2"/>
  <c r="AC539" i="2"/>
  <c r="AB539" i="2"/>
  <c r="AA539" i="2"/>
  <c r="Z539" i="2"/>
  <c r="W539" i="2"/>
  <c r="Y539" i="2" s="1"/>
  <c r="T539" i="2"/>
  <c r="R539" i="2"/>
  <c r="P539" i="2"/>
  <c r="N539" i="2"/>
  <c r="L539" i="2"/>
  <c r="J539" i="2"/>
  <c r="H539" i="2"/>
  <c r="AJ538" i="2"/>
  <c r="AI538" i="2"/>
  <c r="AH538" i="2"/>
  <c r="AF538" i="2"/>
  <c r="AG538" i="2" s="1"/>
  <c r="AE538" i="2"/>
  <c r="AD538" i="2"/>
  <c r="AC538" i="2"/>
  <c r="Z538" i="2"/>
  <c r="X538" i="2"/>
  <c r="W538" i="2"/>
  <c r="Y538" i="2" s="1"/>
  <c r="T538" i="2"/>
  <c r="R538" i="2"/>
  <c r="P538" i="2"/>
  <c r="N538" i="2"/>
  <c r="L538" i="2"/>
  <c r="J538" i="2"/>
  <c r="H538" i="2"/>
  <c r="AI537" i="2"/>
  <c r="AJ537" i="2" s="1"/>
  <c r="AH537" i="2"/>
  <c r="AG537" i="2"/>
  <c r="AF537" i="2"/>
  <c r="AE537" i="2"/>
  <c r="AD537" i="2"/>
  <c r="AC537" i="2"/>
  <c r="AB537" i="2"/>
  <c r="Z537" i="2"/>
  <c r="AA537" i="2" s="1"/>
  <c r="Y537" i="2"/>
  <c r="X537" i="2"/>
  <c r="W537" i="2"/>
  <c r="U537" i="2"/>
  <c r="T537" i="2"/>
  <c r="V537" i="2" s="1"/>
  <c r="R537" i="2"/>
  <c r="P537" i="2"/>
  <c r="N537" i="2"/>
  <c r="L537" i="2"/>
  <c r="J537" i="2"/>
  <c r="H537" i="2"/>
  <c r="AJ536" i="2"/>
  <c r="AI536" i="2"/>
  <c r="AH536" i="2"/>
  <c r="AG536" i="2"/>
  <c r="AF536" i="2"/>
  <c r="AE536" i="2"/>
  <c r="AD536" i="2"/>
  <c r="AC536" i="2"/>
  <c r="AB536" i="2"/>
  <c r="AA536" i="2"/>
  <c r="Z536" i="2"/>
  <c r="Y536" i="2"/>
  <c r="X536" i="2"/>
  <c r="W536" i="2"/>
  <c r="T536" i="2"/>
  <c r="R536" i="2"/>
  <c r="P536" i="2"/>
  <c r="N536" i="2"/>
  <c r="L536" i="2"/>
  <c r="J536" i="2"/>
  <c r="H536" i="2"/>
  <c r="AI535" i="2"/>
  <c r="AJ535" i="2" s="1"/>
  <c r="AH535" i="2"/>
  <c r="AG535" i="2"/>
  <c r="AF535" i="2"/>
  <c r="AE535" i="2"/>
  <c r="AD535" i="2"/>
  <c r="AC535" i="2"/>
  <c r="Z535" i="2"/>
  <c r="Y535" i="2"/>
  <c r="X535" i="2"/>
  <c r="W535" i="2"/>
  <c r="V535" i="2"/>
  <c r="T535" i="2"/>
  <c r="U535" i="2" s="1"/>
  <c r="R535" i="2"/>
  <c r="P535" i="2"/>
  <c r="N535" i="2"/>
  <c r="L535" i="2"/>
  <c r="J535" i="2"/>
  <c r="H535" i="2"/>
  <c r="AI534" i="2"/>
  <c r="AJ534" i="2" s="1"/>
  <c r="AF534" i="2"/>
  <c r="AE534" i="2"/>
  <c r="AD534" i="2"/>
  <c r="AC534" i="2"/>
  <c r="Z534" i="2"/>
  <c r="W534" i="2"/>
  <c r="T534" i="2"/>
  <c r="R534" i="2"/>
  <c r="P534" i="2"/>
  <c r="N534" i="2"/>
  <c r="L534" i="2"/>
  <c r="J534" i="2"/>
  <c r="H534" i="2"/>
  <c r="AI533" i="2"/>
  <c r="AJ533" i="2" s="1"/>
  <c r="AF533" i="2"/>
  <c r="AE533" i="2"/>
  <c r="AD533" i="2"/>
  <c r="AC533" i="2"/>
  <c r="Z533" i="2"/>
  <c r="Y533" i="2"/>
  <c r="X533" i="2"/>
  <c r="W533" i="2"/>
  <c r="V533" i="2"/>
  <c r="U533" i="2"/>
  <c r="T533" i="2"/>
  <c r="R533" i="2"/>
  <c r="P533" i="2"/>
  <c r="N533" i="2"/>
  <c r="L533" i="2"/>
  <c r="J533" i="2"/>
  <c r="H533" i="2"/>
  <c r="AJ532" i="2"/>
  <c r="AI532" i="2"/>
  <c r="AF532" i="2"/>
  <c r="AE532" i="2"/>
  <c r="AD532" i="2"/>
  <c r="AC532" i="2"/>
  <c r="AB532" i="2"/>
  <c r="AA532" i="2"/>
  <c r="Z532" i="2"/>
  <c r="Y532" i="2"/>
  <c r="W532" i="2"/>
  <c r="X532" i="2" s="1"/>
  <c r="V532" i="2"/>
  <c r="T532" i="2"/>
  <c r="U532" i="2" s="1"/>
  <c r="R532" i="2"/>
  <c r="P532" i="2"/>
  <c r="N532" i="2"/>
  <c r="L532" i="2"/>
  <c r="J532" i="2"/>
  <c r="H532" i="2"/>
  <c r="AJ531" i="2"/>
  <c r="AI531" i="2"/>
  <c r="AF531" i="2"/>
  <c r="AE531" i="2"/>
  <c r="AD531" i="2"/>
  <c r="AC531" i="2"/>
  <c r="AB531" i="2"/>
  <c r="AA531" i="2"/>
  <c r="Z531" i="2"/>
  <c r="Y531" i="2"/>
  <c r="X531" i="2"/>
  <c r="W531" i="2"/>
  <c r="T531" i="2"/>
  <c r="U531" i="2" s="1"/>
  <c r="R531" i="2"/>
  <c r="P531" i="2"/>
  <c r="N531" i="2"/>
  <c r="L531" i="2"/>
  <c r="J531" i="2"/>
  <c r="H531" i="2"/>
  <c r="AI530" i="2"/>
  <c r="AJ530" i="2" s="1"/>
  <c r="AF530" i="2"/>
  <c r="AE530" i="2"/>
  <c r="AD530" i="2"/>
  <c r="AC530" i="2"/>
  <c r="AB530" i="2"/>
  <c r="AA530" i="2"/>
  <c r="Z530" i="2"/>
  <c r="Y530" i="2"/>
  <c r="X530" i="2"/>
  <c r="W530" i="2"/>
  <c r="V530" i="2"/>
  <c r="T530" i="2"/>
  <c r="U530" i="2" s="1"/>
  <c r="R530" i="2"/>
  <c r="P530" i="2"/>
  <c r="N530" i="2"/>
  <c r="L530" i="2"/>
  <c r="J530" i="2"/>
  <c r="H530" i="2"/>
  <c r="AJ529" i="2"/>
  <c r="AI529" i="2"/>
  <c r="AH529" i="2"/>
  <c r="AG529" i="2"/>
  <c r="AF529" i="2"/>
  <c r="AE529" i="2"/>
  <c r="AD529" i="2"/>
  <c r="AC529" i="2"/>
  <c r="Z529" i="2"/>
  <c r="Y529" i="2"/>
  <c r="W529" i="2"/>
  <c r="X529" i="2" s="1"/>
  <c r="V529" i="2"/>
  <c r="U529" i="2"/>
  <c r="T529" i="2"/>
  <c r="R529" i="2"/>
  <c r="P529" i="2"/>
  <c r="N529" i="2"/>
  <c r="L529" i="2"/>
  <c r="J529" i="2"/>
  <c r="H529" i="2"/>
  <c r="AI528" i="2"/>
  <c r="AJ528" i="2" s="1"/>
  <c r="AF528" i="2"/>
  <c r="AE528" i="2"/>
  <c r="AD528" i="2"/>
  <c r="AC528" i="2"/>
  <c r="AB528" i="2"/>
  <c r="AA528" i="2"/>
  <c r="Z528" i="2"/>
  <c r="W528" i="2"/>
  <c r="X528" i="2" s="1"/>
  <c r="V528" i="2"/>
  <c r="U528" i="2"/>
  <c r="T528" i="2"/>
  <c r="R528" i="2"/>
  <c r="P528" i="2"/>
  <c r="N528" i="2"/>
  <c r="L528" i="2"/>
  <c r="J528" i="2"/>
  <c r="H528" i="2"/>
  <c r="AJ527" i="2"/>
  <c r="AI527" i="2"/>
  <c r="AH527" i="2"/>
  <c r="AG527" i="2"/>
  <c r="AF527" i="2"/>
  <c r="AE527" i="2"/>
  <c r="AD527" i="2"/>
  <c r="AC527" i="2"/>
  <c r="Z527" i="2"/>
  <c r="AA527" i="2" s="1"/>
  <c r="W527" i="2"/>
  <c r="U527" i="2"/>
  <c r="T527" i="2"/>
  <c r="V527" i="2" s="1"/>
  <c r="R527" i="2"/>
  <c r="P527" i="2"/>
  <c r="N527" i="2"/>
  <c r="L527" i="2"/>
  <c r="J527" i="2"/>
  <c r="H527" i="2"/>
  <c r="AJ526" i="2"/>
  <c r="AI526" i="2"/>
  <c r="AF526" i="2"/>
  <c r="AE526" i="2"/>
  <c r="AD526" i="2"/>
  <c r="AC526" i="2"/>
  <c r="Z526" i="2"/>
  <c r="AB526" i="2" s="1"/>
  <c r="Y526" i="2"/>
  <c r="W526" i="2"/>
  <c r="X526" i="2" s="1"/>
  <c r="V526" i="2"/>
  <c r="U526" i="2"/>
  <c r="T526" i="2"/>
  <c r="R526" i="2"/>
  <c r="P526" i="2"/>
  <c r="N526" i="2"/>
  <c r="L526" i="2"/>
  <c r="J526" i="2"/>
  <c r="H526" i="2"/>
  <c r="AI525" i="2"/>
  <c r="AJ525" i="2" s="1"/>
  <c r="AG525" i="2"/>
  <c r="AF525" i="2"/>
  <c r="AH525" i="2" s="1"/>
  <c r="AE525" i="2"/>
  <c r="AD525" i="2"/>
  <c r="AC525" i="2"/>
  <c r="AB525" i="2"/>
  <c r="AA525" i="2"/>
  <c r="Z525" i="2"/>
  <c r="Y525" i="2"/>
  <c r="X525" i="2"/>
  <c r="W525" i="2"/>
  <c r="V525" i="2"/>
  <c r="U525" i="2"/>
  <c r="T525" i="2"/>
  <c r="R525" i="2"/>
  <c r="P525" i="2"/>
  <c r="N525" i="2"/>
  <c r="L525" i="2"/>
  <c r="J525" i="2"/>
  <c r="H525" i="2"/>
  <c r="AJ524" i="2"/>
  <c r="AI524" i="2"/>
  <c r="AF524" i="2"/>
  <c r="AG524" i="2" s="1"/>
  <c r="AE524" i="2"/>
  <c r="AD524" i="2"/>
  <c r="AC524" i="2"/>
  <c r="Z524" i="2"/>
  <c r="W524" i="2"/>
  <c r="Y524" i="2" s="1"/>
  <c r="V524" i="2"/>
  <c r="T524" i="2"/>
  <c r="U524" i="2" s="1"/>
  <c r="R524" i="2"/>
  <c r="P524" i="2"/>
  <c r="N524" i="2"/>
  <c r="L524" i="2"/>
  <c r="J524" i="2"/>
  <c r="H524" i="2"/>
  <c r="AJ523" i="2"/>
  <c r="AI523" i="2"/>
  <c r="AF523" i="2"/>
  <c r="AH523" i="2" s="1"/>
  <c r="AE523" i="2"/>
  <c r="AD523" i="2"/>
  <c r="AC523" i="2"/>
  <c r="AB523" i="2"/>
  <c r="AA523" i="2"/>
  <c r="Z523" i="2"/>
  <c r="W523" i="2"/>
  <c r="T523" i="2"/>
  <c r="U523" i="2" s="1"/>
  <c r="R523" i="2"/>
  <c r="P523" i="2"/>
  <c r="N523" i="2"/>
  <c r="L523" i="2"/>
  <c r="J523" i="2"/>
  <c r="H523" i="2"/>
  <c r="AI522" i="2"/>
  <c r="AJ522" i="2" s="1"/>
  <c r="AH522" i="2"/>
  <c r="AG522" i="2"/>
  <c r="AF522" i="2"/>
  <c r="AE522" i="2"/>
  <c r="AD522" i="2"/>
  <c r="AC522" i="2"/>
  <c r="AA522" i="2"/>
  <c r="Z522" i="2"/>
  <c r="AB522" i="2" s="1"/>
  <c r="W522" i="2"/>
  <c r="T522" i="2"/>
  <c r="V522" i="2" s="1"/>
  <c r="R522" i="2"/>
  <c r="P522" i="2"/>
  <c r="N522" i="2"/>
  <c r="L522" i="2"/>
  <c r="J522" i="2"/>
  <c r="H522" i="2"/>
  <c r="AI521" i="2"/>
  <c r="AJ521" i="2" s="1"/>
  <c r="AH521" i="2"/>
  <c r="AG521" i="2"/>
  <c r="AF521" i="2"/>
  <c r="AE521" i="2"/>
  <c r="AD521" i="2"/>
  <c r="AC521" i="2"/>
  <c r="AB521" i="2"/>
  <c r="AA521" i="2"/>
  <c r="Z521" i="2"/>
  <c r="X521" i="2"/>
  <c r="W521" i="2"/>
  <c r="Y521" i="2" s="1"/>
  <c r="T521" i="2"/>
  <c r="U521" i="2" s="1"/>
  <c r="R521" i="2"/>
  <c r="P521" i="2"/>
  <c r="N521" i="2"/>
  <c r="L521" i="2"/>
  <c r="J521" i="2"/>
  <c r="H521" i="2"/>
  <c r="AI520" i="2"/>
  <c r="AJ520" i="2" s="1"/>
  <c r="AF520" i="2"/>
  <c r="AH520" i="2" s="1"/>
  <c r="AE520" i="2"/>
  <c r="AD520" i="2"/>
  <c r="AC520" i="2"/>
  <c r="AA520" i="2"/>
  <c r="Z520" i="2"/>
  <c r="AB520" i="2" s="1"/>
  <c r="Y520" i="2"/>
  <c r="X520" i="2"/>
  <c r="W520" i="2"/>
  <c r="U520" i="2"/>
  <c r="T520" i="2"/>
  <c r="V520" i="2" s="1"/>
  <c r="R520" i="2"/>
  <c r="P520" i="2"/>
  <c r="N520" i="2"/>
  <c r="L520" i="2"/>
  <c r="J520" i="2"/>
  <c r="H520" i="2"/>
  <c r="AJ519" i="2"/>
  <c r="AI519" i="2"/>
  <c r="AF519" i="2"/>
  <c r="AH519" i="2" s="1"/>
  <c r="AE519" i="2"/>
  <c r="AD519" i="2"/>
  <c r="AC519" i="2"/>
  <c r="AB519" i="2"/>
  <c r="Z519" i="2"/>
  <c r="AA519" i="2" s="1"/>
  <c r="W519" i="2"/>
  <c r="Y519" i="2" s="1"/>
  <c r="T519" i="2"/>
  <c r="R519" i="2"/>
  <c r="P519" i="2"/>
  <c r="N519" i="2"/>
  <c r="L519" i="2"/>
  <c r="J519" i="2"/>
  <c r="H519" i="2"/>
  <c r="AI518" i="2"/>
  <c r="AJ518" i="2" s="1"/>
  <c r="AH518" i="2"/>
  <c r="AF518" i="2"/>
  <c r="AG518" i="2" s="1"/>
  <c r="AE518" i="2"/>
  <c r="AD518" i="2"/>
  <c r="AC518" i="2"/>
  <c r="Z518" i="2"/>
  <c r="AB518" i="2" s="1"/>
  <c r="X518" i="2"/>
  <c r="W518" i="2"/>
  <c r="Y518" i="2" s="1"/>
  <c r="T518" i="2"/>
  <c r="R518" i="2"/>
  <c r="P518" i="2"/>
  <c r="N518" i="2"/>
  <c r="L518" i="2"/>
  <c r="J518" i="2"/>
  <c r="H518" i="2"/>
  <c r="AI517" i="2"/>
  <c r="AJ517" i="2" s="1"/>
  <c r="AF517" i="2"/>
  <c r="AH517" i="2" s="1"/>
  <c r="AE517" i="2"/>
  <c r="AD517" i="2"/>
  <c r="AC517" i="2"/>
  <c r="Z517" i="2"/>
  <c r="W517" i="2"/>
  <c r="Y517" i="2" s="1"/>
  <c r="T517" i="2"/>
  <c r="R517" i="2"/>
  <c r="P517" i="2"/>
  <c r="N517" i="2"/>
  <c r="L517" i="2"/>
  <c r="J517" i="2"/>
  <c r="H517" i="2"/>
  <c r="AJ516" i="2"/>
  <c r="AI516" i="2"/>
  <c r="AH516" i="2"/>
  <c r="AG516" i="2"/>
  <c r="AF516" i="2"/>
  <c r="AE516" i="2"/>
  <c r="AD516" i="2"/>
  <c r="AC516" i="2"/>
  <c r="Z516" i="2"/>
  <c r="Y516" i="2"/>
  <c r="W516" i="2"/>
  <c r="X516" i="2" s="1"/>
  <c r="V516" i="2"/>
  <c r="U516" i="2"/>
  <c r="T516" i="2"/>
  <c r="R516" i="2"/>
  <c r="P516" i="2"/>
  <c r="N516" i="2"/>
  <c r="L516" i="2"/>
  <c r="J516" i="2"/>
  <c r="H516" i="2"/>
  <c r="AJ515" i="2"/>
  <c r="AI515" i="2"/>
  <c r="AG515" i="2"/>
  <c r="AF515" i="2"/>
  <c r="AH515" i="2" s="1"/>
  <c r="AE515" i="2"/>
  <c r="AD515" i="2"/>
  <c r="AC515" i="2"/>
  <c r="AB515" i="2"/>
  <c r="AA515" i="2"/>
  <c r="Z515" i="2"/>
  <c r="Y515" i="2"/>
  <c r="X515" i="2"/>
  <c r="W515" i="2"/>
  <c r="U515" i="2"/>
  <c r="T515" i="2"/>
  <c r="V515" i="2" s="1"/>
  <c r="R515" i="2"/>
  <c r="P515" i="2"/>
  <c r="N515" i="2"/>
  <c r="L515" i="2"/>
  <c r="J515" i="2"/>
  <c r="H515" i="2"/>
  <c r="AI514" i="2"/>
  <c r="AJ514" i="2" s="1"/>
  <c r="AF514" i="2"/>
  <c r="AG514" i="2" s="1"/>
  <c r="AE514" i="2"/>
  <c r="AD514" i="2"/>
  <c r="AC514" i="2"/>
  <c r="Z514" i="2"/>
  <c r="AB514" i="2" s="1"/>
  <c r="X514" i="2"/>
  <c r="W514" i="2"/>
  <c r="Y514" i="2" s="1"/>
  <c r="V514" i="2"/>
  <c r="U514" i="2"/>
  <c r="T514" i="2"/>
  <c r="R514" i="2"/>
  <c r="P514" i="2"/>
  <c r="N514" i="2"/>
  <c r="L514" i="2"/>
  <c r="J514" i="2"/>
  <c r="H514" i="2"/>
  <c r="AI513" i="2"/>
  <c r="AJ513" i="2" s="1"/>
  <c r="AF513" i="2"/>
  <c r="AG513" i="2" s="1"/>
  <c r="AE513" i="2"/>
  <c r="AD513" i="2"/>
  <c r="AC513" i="2"/>
  <c r="AB513" i="2"/>
  <c r="AA513" i="2"/>
  <c r="Z513" i="2"/>
  <c r="W513" i="2"/>
  <c r="X513" i="2" s="1"/>
  <c r="T513" i="2"/>
  <c r="V513" i="2" s="1"/>
  <c r="R513" i="2"/>
  <c r="P513" i="2"/>
  <c r="N513" i="2"/>
  <c r="L513" i="2"/>
  <c r="J513" i="2"/>
  <c r="H513" i="2"/>
  <c r="AJ512" i="2"/>
  <c r="AI512" i="2"/>
  <c r="AH512" i="2"/>
  <c r="AG512" i="2"/>
  <c r="AF512" i="2"/>
  <c r="AE512" i="2"/>
  <c r="AD512" i="2"/>
  <c r="AC512" i="2"/>
  <c r="AB512" i="2"/>
  <c r="AA512" i="2"/>
  <c r="Z512" i="2"/>
  <c r="Y512" i="2"/>
  <c r="X512" i="2"/>
  <c r="W512" i="2"/>
  <c r="T512" i="2"/>
  <c r="R512" i="2"/>
  <c r="P512" i="2"/>
  <c r="N512" i="2"/>
  <c r="L512" i="2"/>
  <c r="J512" i="2"/>
  <c r="H512" i="2"/>
  <c r="AI511" i="2"/>
  <c r="AJ511" i="2" s="1"/>
  <c r="AF511" i="2"/>
  <c r="AG511" i="2" s="1"/>
  <c r="AE511" i="2"/>
  <c r="AD511" i="2"/>
  <c r="AC511" i="2"/>
  <c r="Z511" i="2"/>
  <c r="Y511" i="2"/>
  <c r="X511" i="2"/>
  <c r="W511" i="2"/>
  <c r="U511" i="2"/>
  <c r="T511" i="2"/>
  <c r="V511" i="2" s="1"/>
  <c r="R511" i="2"/>
  <c r="P511" i="2"/>
  <c r="N511" i="2"/>
  <c r="L511" i="2"/>
  <c r="J511" i="2"/>
  <c r="H511" i="2"/>
  <c r="AJ510" i="2"/>
  <c r="AI510" i="2"/>
  <c r="AH510" i="2"/>
  <c r="AF510" i="2"/>
  <c r="AG510" i="2" s="1"/>
  <c r="AE510" i="2"/>
  <c r="AD510" i="2"/>
  <c r="AC510" i="2"/>
  <c r="AA510" i="2"/>
  <c r="Z510" i="2"/>
  <c r="AB510" i="2" s="1"/>
  <c r="Y510" i="2"/>
  <c r="X510" i="2"/>
  <c r="W510" i="2"/>
  <c r="T510" i="2"/>
  <c r="V510" i="2" s="1"/>
  <c r="R510" i="2"/>
  <c r="P510" i="2"/>
  <c r="N510" i="2"/>
  <c r="L510" i="2"/>
  <c r="J510" i="2"/>
  <c r="H510" i="2"/>
  <c r="AI509" i="2"/>
  <c r="AJ509" i="2" s="1"/>
  <c r="AG509" i="2"/>
  <c r="AF509" i="2"/>
  <c r="AH509" i="2" s="1"/>
  <c r="AE509" i="2"/>
  <c r="AD509" i="2"/>
  <c r="AC509" i="2"/>
  <c r="Z509" i="2"/>
  <c r="AB509" i="2" s="1"/>
  <c r="Y509" i="2"/>
  <c r="X509" i="2"/>
  <c r="W509" i="2"/>
  <c r="V509" i="2"/>
  <c r="U509" i="2"/>
  <c r="T509" i="2"/>
  <c r="R509" i="2"/>
  <c r="P509" i="2"/>
  <c r="N509" i="2"/>
  <c r="L509" i="2"/>
  <c r="J509" i="2"/>
  <c r="H509" i="2"/>
  <c r="AI508" i="2"/>
  <c r="AJ508" i="2" s="1"/>
  <c r="AF508" i="2"/>
  <c r="AH508" i="2" s="1"/>
  <c r="AE508" i="2"/>
  <c r="AD508" i="2"/>
  <c r="AC508" i="2"/>
  <c r="Z508" i="2"/>
  <c r="Y508" i="2"/>
  <c r="X508" i="2"/>
  <c r="W508" i="2"/>
  <c r="V508" i="2"/>
  <c r="U508" i="2"/>
  <c r="T508" i="2"/>
  <c r="R508" i="2"/>
  <c r="P508" i="2"/>
  <c r="N508" i="2"/>
  <c r="L508" i="2"/>
  <c r="J508" i="2"/>
  <c r="H508" i="2"/>
  <c r="AJ507" i="2"/>
  <c r="AI507" i="2"/>
  <c r="AF507" i="2"/>
  <c r="AE507" i="2"/>
  <c r="AD507" i="2"/>
  <c r="AC507" i="2"/>
  <c r="AB507" i="2"/>
  <c r="AA507" i="2"/>
  <c r="Z507" i="2"/>
  <c r="W507" i="2"/>
  <c r="Y507" i="2" s="1"/>
  <c r="T507" i="2"/>
  <c r="V507" i="2" s="1"/>
  <c r="R507" i="2"/>
  <c r="P507" i="2"/>
  <c r="N507" i="2"/>
  <c r="L507" i="2"/>
  <c r="J507" i="2"/>
  <c r="H507" i="2"/>
  <c r="AJ506" i="2"/>
  <c r="AI506" i="2"/>
  <c r="AH506" i="2"/>
  <c r="AG506" i="2"/>
  <c r="AF506" i="2"/>
  <c r="AE506" i="2"/>
  <c r="AD506" i="2"/>
  <c r="AC506" i="2"/>
  <c r="Z506" i="2"/>
  <c r="X506" i="2"/>
  <c r="W506" i="2"/>
  <c r="Y506" i="2" s="1"/>
  <c r="T506" i="2"/>
  <c r="V506" i="2" s="1"/>
  <c r="R506" i="2"/>
  <c r="P506" i="2"/>
  <c r="N506" i="2"/>
  <c r="L506" i="2"/>
  <c r="J506" i="2"/>
  <c r="H506" i="2"/>
  <c r="AI505" i="2"/>
  <c r="AJ505" i="2" s="1"/>
  <c r="AH505" i="2"/>
  <c r="AG505" i="2"/>
  <c r="AF505" i="2"/>
  <c r="AE505" i="2"/>
  <c r="AD505" i="2"/>
  <c r="AC505" i="2"/>
  <c r="AB505" i="2"/>
  <c r="Z505" i="2"/>
  <c r="AA505" i="2" s="1"/>
  <c r="X505" i="2"/>
  <c r="W505" i="2"/>
  <c r="Y505" i="2" s="1"/>
  <c r="T505" i="2"/>
  <c r="V505" i="2" s="1"/>
  <c r="R505" i="2"/>
  <c r="P505" i="2"/>
  <c r="N505" i="2"/>
  <c r="L505" i="2"/>
  <c r="J505" i="2"/>
  <c r="H505" i="2"/>
  <c r="AI504" i="2"/>
  <c r="AJ504" i="2" s="1"/>
  <c r="AG504" i="2"/>
  <c r="AF504" i="2"/>
  <c r="AH504" i="2" s="1"/>
  <c r="AE504" i="2"/>
  <c r="AD504" i="2"/>
  <c r="AC504" i="2"/>
  <c r="AB504" i="2"/>
  <c r="Z504" i="2"/>
  <c r="AA504" i="2" s="1"/>
  <c r="Y504" i="2"/>
  <c r="X504" i="2"/>
  <c r="W504" i="2"/>
  <c r="V504" i="2"/>
  <c r="U504" i="2"/>
  <c r="T504" i="2"/>
  <c r="R504" i="2"/>
  <c r="P504" i="2"/>
  <c r="N504" i="2"/>
  <c r="L504" i="2"/>
  <c r="J504" i="2"/>
  <c r="H504" i="2"/>
  <c r="AI503" i="2"/>
  <c r="AJ503" i="2" s="1"/>
  <c r="AH503" i="2"/>
  <c r="AF503" i="2"/>
  <c r="AG503" i="2" s="1"/>
  <c r="AE503" i="2"/>
  <c r="AD503" i="2"/>
  <c r="AC503" i="2"/>
  <c r="AB503" i="2"/>
  <c r="AA503" i="2"/>
  <c r="Z503" i="2"/>
  <c r="W503" i="2"/>
  <c r="X503" i="2" s="1"/>
  <c r="V503" i="2"/>
  <c r="U503" i="2"/>
  <c r="T503" i="2"/>
  <c r="R503" i="2"/>
  <c r="P503" i="2"/>
  <c r="N503" i="2"/>
  <c r="L503" i="2"/>
  <c r="J503" i="2"/>
  <c r="H503" i="2"/>
  <c r="AI502" i="2"/>
  <c r="AJ502" i="2" s="1"/>
  <c r="AH502" i="2"/>
  <c r="AF502" i="2"/>
  <c r="AG502" i="2" s="1"/>
  <c r="AE502" i="2"/>
  <c r="AD502" i="2"/>
  <c r="AC502" i="2"/>
  <c r="Z502" i="2"/>
  <c r="AA502" i="2" s="1"/>
  <c r="X502" i="2"/>
  <c r="W502" i="2"/>
  <c r="Y502" i="2" s="1"/>
  <c r="T502" i="2"/>
  <c r="U502" i="2" s="1"/>
  <c r="R502" i="2"/>
  <c r="P502" i="2"/>
  <c r="N502" i="2"/>
  <c r="L502" i="2"/>
  <c r="J502" i="2"/>
  <c r="H502" i="2"/>
  <c r="AJ501" i="2"/>
  <c r="AI501" i="2"/>
  <c r="AF501" i="2"/>
  <c r="AE501" i="2"/>
  <c r="AD501" i="2"/>
  <c r="AC501" i="2"/>
  <c r="AA501" i="2"/>
  <c r="Z501" i="2"/>
  <c r="AB501" i="2" s="1"/>
  <c r="X501" i="2"/>
  <c r="W501" i="2"/>
  <c r="Y501" i="2" s="1"/>
  <c r="V501" i="2"/>
  <c r="U501" i="2"/>
  <c r="T501" i="2"/>
  <c r="R501" i="2"/>
  <c r="P501" i="2"/>
  <c r="N501" i="2"/>
  <c r="L501" i="2"/>
  <c r="J501" i="2"/>
  <c r="H501" i="2"/>
  <c r="AJ500" i="2"/>
  <c r="AI500" i="2"/>
  <c r="AH500" i="2"/>
  <c r="AF500" i="2"/>
  <c r="AG500" i="2" s="1"/>
  <c r="AE500" i="2"/>
  <c r="AD500" i="2"/>
  <c r="AC500" i="2"/>
  <c r="Z500" i="2"/>
  <c r="Y500" i="2"/>
  <c r="X500" i="2"/>
  <c r="W500" i="2"/>
  <c r="V500" i="2"/>
  <c r="U500" i="2"/>
  <c r="T500" i="2"/>
  <c r="R500" i="2"/>
  <c r="P500" i="2"/>
  <c r="N500" i="2"/>
  <c r="L500" i="2"/>
  <c r="J500" i="2"/>
  <c r="H500" i="2"/>
  <c r="AJ499" i="2"/>
  <c r="AI499" i="2"/>
  <c r="AF499" i="2"/>
  <c r="AE499" i="2"/>
  <c r="AD499" i="2"/>
  <c r="AC499" i="2"/>
  <c r="AB499" i="2"/>
  <c r="AA499" i="2"/>
  <c r="Z499" i="2"/>
  <c r="X499" i="2"/>
  <c r="W499" i="2"/>
  <c r="Y499" i="2" s="1"/>
  <c r="T499" i="2"/>
  <c r="V499" i="2" s="1"/>
  <c r="R499" i="2"/>
  <c r="P499" i="2"/>
  <c r="N499" i="2"/>
  <c r="L499" i="2"/>
  <c r="J499" i="2"/>
  <c r="H499" i="2"/>
  <c r="AI498" i="2"/>
  <c r="AJ498" i="2" s="1"/>
  <c r="AH498" i="2"/>
  <c r="AF498" i="2"/>
  <c r="AG498" i="2" s="1"/>
  <c r="AE498" i="2"/>
  <c r="AD498" i="2"/>
  <c r="AC498" i="2"/>
  <c r="Z498" i="2"/>
  <c r="AB498" i="2" s="1"/>
  <c r="Y498" i="2"/>
  <c r="W498" i="2"/>
  <c r="X498" i="2" s="1"/>
  <c r="V498" i="2"/>
  <c r="U498" i="2"/>
  <c r="T498" i="2"/>
  <c r="R498" i="2"/>
  <c r="P498" i="2"/>
  <c r="N498" i="2"/>
  <c r="L498" i="2"/>
  <c r="J498" i="2"/>
  <c r="H498" i="2"/>
  <c r="AJ497" i="2"/>
  <c r="AI497" i="2"/>
  <c r="AF497" i="2"/>
  <c r="AH497" i="2" s="1"/>
  <c r="AE497" i="2"/>
  <c r="AD497" i="2"/>
  <c r="AC497" i="2"/>
  <c r="Z497" i="2"/>
  <c r="Y497" i="2"/>
  <c r="W497" i="2"/>
  <c r="X497" i="2" s="1"/>
  <c r="V497" i="2"/>
  <c r="U497" i="2"/>
  <c r="T497" i="2"/>
  <c r="R497" i="2"/>
  <c r="P497" i="2"/>
  <c r="N497" i="2"/>
  <c r="L497" i="2"/>
  <c r="J497" i="2"/>
  <c r="H497" i="2"/>
  <c r="AI496" i="2"/>
  <c r="AJ496" i="2" s="1"/>
  <c r="AF496" i="2"/>
  <c r="AG496" i="2" s="1"/>
  <c r="AE496" i="2"/>
  <c r="AD496" i="2"/>
  <c r="AC496" i="2"/>
  <c r="AA496" i="2"/>
  <c r="Z496" i="2"/>
  <c r="AB496" i="2" s="1"/>
  <c r="W496" i="2"/>
  <c r="X496" i="2" s="1"/>
  <c r="V496" i="2"/>
  <c r="T496" i="2"/>
  <c r="U496" i="2" s="1"/>
  <c r="R496" i="2"/>
  <c r="P496" i="2"/>
  <c r="N496" i="2"/>
  <c r="L496" i="2"/>
  <c r="J496" i="2"/>
  <c r="H496" i="2"/>
  <c r="AJ495" i="2"/>
  <c r="AI495" i="2"/>
  <c r="AF495" i="2"/>
  <c r="AH495" i="2" s="1"/>
  <c r="AE495" i="2"/>
  <c r="AD495" i="2"/>
  <c r="AC495" i="2"/>
  <c r="AB495" i="2"/>
  <c r="AA495" i="2"/>
  <c r="Z495" i="2"/>
  <c r="Y495" i="2"/>
  <c r="W495" i="2"/>
  <c r="X495" i="2" s="1"/>
  <c r="T495" i="2"/>
  <c r="R495" i="2"/>
  <c r="P495" i="2"/>
  <c r="N495" i="2"/>
  <c r="L495" i="2"/>
  <c r="J495" i="2"/>
  <c r="H495" i="2"/>
  <c r="AI494" i="2"/>
  <c r="AJ494" i="2" s="1"/>
  <c r="AH494" i="2"/>
  <c r="AF494" i="2"/>
  <c r="AG494" i="2" s="1"/>
  <c r="AE494" i="2"/>
  <c r="AD494" i="2"/>
  <c r="AC494" i="2"/>
  <c r="Z494" i="2"/>
  <c r="AB494" i="2" s="1"/>
  <c r="W494" i="2"/>
  <c r="X494" i="2" s="1"/>
  <c r="V494" i="2"/>
  <c r="U494" i="2"/>
  <c r="T494" i="2"/>
  <c r="R494" i="2"/>
  <c r="P494" i="2"/>
  <c r="N494" i="2"/>
  <c r="L494" i="2"/>
  <c r="J494" i="2"/>
  <c r="H494" i="2"/>
  <c r="AI493" i="2"/>
  <c r="AJ493" i="2" s="1"/>
  <c r="AG493" i="2"/>
  <c r="AF493" i="2"/>
  <c r="AH493" i="2" s="1"/>
  <c r="AE493" i="2"/>
  <c r="AD493" i="2"/>
  <c r="AC493" i="2"/>
  <c r="AB493" i="2"/>
  <c r="AA493" i="2"/>
  <c r="Z493" i="2"/>
  <c r="Y493" i="2"/>
  <c r="X493" i="2"/>
  <c r="W493" i="2"/>
  <c r="V493" i="2"/>
  <c r="U493" i="2"/>
  <c r="T493" i="2"/>
  <c r="R493" i="2"/>
  <c r="P493" i="2"/>
  <c r="N493" i="2"/>
  <c r="L493" i="2"/>
  <c r="J493" i="2"/>
  <c r="H493" i="2"/>
  <c r="AI492" i="2"/>
  <c r="AJ492" i="2" s="1"/>
  <c r="AF492" i="2"/>
  <c r="AG492" i="2" s="1"/>
  <c r="AE492" i="2"/>
  <c r="AD492" i="2"/>
  <c r="AC492" i="2"/>
  <c r="AB492" i="2"/>
  <c r="Z492" i="2"/>
  <c r="AA492" i="2" s="1"/>
  <c r="W492" i="2"/>
  <c r="V492" i="2"/>
  <c r="U492" i="2"/>
  <c r="T492" i="2"/>
  <c r="R492" i="2"/>
  <c r="P492" i="2"/>
  <c r="N492" i="2"/>
  <c r="L492" i="2"/>
  <c r="J492" i="2"/>
  <c r="H492" i="2"/>
  <c r="AI491" i="2"/>
  <c r="AJ491" i="2" s="1"/>
  <c r="AG491" i="2"/>
  <c r="AF491" i="2"/>
  <c r="AH491" i="2" s="1"/>
  <c r="AE491" i="2"/>
  <c r="AD491" i="2"/>
  <c r="AC491" i="2"/>
  <c r="AB491" i="2"/>
  <c r="AA491" i="2"/>
  <c r="Z491" i="2"/>
  <c r="W491" i="2"/>
  <c r="Y491" i="2" s="1"/>
  <c r="U491" i="2"/>
  <c r="T491" i="2"/>
  <c r="V491" i="2" s="1"/>
  <c r="R491" i="2"/>
  <c r="P491" i="2"/>
  <c r="N491" i="2"/>
  <c r="L491" i="2"/>
  <c r="J491" i="2"/>
  <c r="H491" i="2"/>
  <c r="AJ490" i="2"/>
  <c r="AI490" i="2"/>
  <c r="AH490" i="2"/>
  <c r="AF490" i="2"/>
  <c r="AG490" i="2" s="1"/>
  <c r="AE490" i="2"/>
  <c r="AD490" i="2"/>
  <c r="AC490" i="2"/>
  <c r="AB490" i="2"/>
  <c r="AA490" i="2"/>
  <c r="Z490" i="2"/>
  <c r="X490" i="2"/>
  <c r="W490" i="2"/>
  <c r="Y490" i="2" s="1"/>
  <c r="U490" i="2"/>
  <c r="T490" i="2"/>
  <c r="V490" i="2" s="1"/>
  <c r="R490" i="2"/>
  <c r="P490" i="2"/>
  <c r="N490" i="2"/>
  <c r="L490" i="2"/>
  <c r="J490" i="2"/>
  <c r="H490" i="2"/>
  <c r="AJ489" i="2"/>
  <c r="AI489" i="2"/>
  <c r="AH489" i="2"/>
  <c r="AG489" i="2"/>
  <c r="AF489" i="2"/>
  <c r="AE489" i="2"/>
  <c r="AD489" i="2"/>
  <c r="AC489" i="2"/>
  <c r="Z489" i="2"/>
  <c r="AB489" i="2" s="1"/>
  <c r="Y489" i="2"/>
  <c r="W489" i="2"/>
  <c r="X489" i="2" s="1"/>
  <c r="T489" i="2"/>
  <c r="V489" i="2" s="1"/>
  <c r="R489" i="2"/>
  <c r="P489" i="2"/>
  <c r="N489" i="2"/>
  <c r="L489" i="2"/>
  <c r="J489" i="2"/>
  <c r="H489" i="2"/>
  <c r="AI488" i="2"/>
  <c r="AJ488" i="2" s="1"/>
  <c r="AF488" i="2"/>
  <c r="AH488" i="2" s="1"/>
  <c r="AE488" i="2"/>
  <c r="AD488" i="2"/>
  <c r="AC488" i="2"/>
  <c r="AA488" i="2"/>
  <c r="Z488" i="2"/>
  <c r="AB488" i="2" s="1"/>
  <c r="Y488" i="2"/>
  <c r="X488" i="2"/>
  <c r="W488" i="2"/>
  <c r="V488" i="2"/>
  <c r="U488" i="2"/>
  <c r="T488" i="2"/>
  <c r="R488" i="2"/>
  <c r="P488" i="2"/>
  <c r="N488" i="2"/>
  <c r="L488" i="2"/>
  <c r="J488" i="2"/>
  <c r="H488" i="2"/>
  <c r="AJ487" i="2"/>
  <c r="AI487" i="2"/>
  <c r="AH487" i="2"/>
  <c r="AF487" i="2"/>
  <c r="AG487" i="2" s="1"/>
  <c r="AE487" i="2"/>
  <c r="AD487" i="2"/>
  <c r="AC487" i="2"/>
  <c r="Z487" i="2"/>
  <c r="AA487" i="2" s="1"/>
  <c r="W487" i="2"/>
  <c r="Y487" i="2" s="1"/>
  <c r="T487" i="2"/>
  <c r="R487" i="2"/>
  <c r="P487" i="2"/>
  <c r="N487" i="2"/>
  <c r="L487" i="2"/>
  <c r="J487" i="2"/>
  <c r="H487" i="2"/>
  <c r="AI486" i="2"/>
  <c r="AJ486" i="2" s="1"/>
  <c r="AG486" i="2"/>
  <c r="AF486" i="2"/>
  <c r="AH486" i="2" s="1"/>
  <c r="AE486" i="2"/>
  <c r="AD486" i="2"/>
  <c r="AC486" i="2"/>
  <c r="Z486" i="2"/>
  <c r="Y486" i="2"/>
  <c r="X486" i="2"/>
  <c r="W486" i="2"/>
  <c r="T486" i="2"/>
  <c r="U486" i="2" s="1"/>
  <c r="R486" i="2"/>
  <c r="P486" i="2"/>
  <c r="N486" i="2"/>
  <c r="L486" i="2"/>
  <c r="J486" i="2"/>
  <c r="H486" i="2"/>
  <c r="AI485" i="2"/>
  <c r="AJ485" i="2" s="1"/>
  <c r="AF485" i="2"/>
  <c r="AE485" i="2"/>
  <c r="AD485" i="2"/>
  <c r="AC485" i="2"/>
  <c r="AA485" i="2"/>
  <c r="Z485" i="2"/>
  <c r="AB485" i="2" s="1"/>
  <c r="Y485" i="2"/>
  <c r="X485" i="2"/>
  <c r="W485" i="2"/>
  <c r="V485" i="2"/>
  <c r="U485" i="2"/>
  <c r="T485" i="2"/>
  <c r="R485" i="2"/>
  <c r="P485" i="2"/>
  <c r="N485" i="2"/>
  <c r="L485" i="2"/>
  <c r="J485" i="2"/>
  <c r="H485" i="2"/>
  <c r="AJ484" i="2"/>
  <c r="AI484" i="2"/>
  <c r="AH484" i="2"/>
  <c r="AG484" i="2"/>
  <c r="AF484" i="2"/>
  <c r="AE484" i="2"/>
  <c r="AD484" i="2"/>
  <c r="AC484" i="2"/>
  <c r="Z484" i="2"/>
  <c r="AA484" i="2" s="1"/>
  <c r="Y484" i="2"/>
  <c r="X484" i="2"/>
  <c r="W484" i="2"/>
  <c r="U484" i="2"/>
  <c r="T484" i="2"/>
  <c r="V484" i="2" s="1"/>
  <c r="R484" i="2"/>
  <c r="P484" i="2"/>
  <c r="N484" i="2"/>
  <c r="L484" i="2"/>
  <c r="J484" i="2"/>
  <c r="H484" i="2"/>
  <c r="AJ483" i="2"/>
  <c r="AI483" i="2"/>
  <c r="AF483" i="2"/>
  <c r="AH483" i="2" s="1"/>
  <c r="AE483" i="2"/>
  <c r="AD483" i="2"/>
  <c r="AC483" i="2"/>
  <c r="AB483" i="2"/>
  <c r="AA483" i="2"/>
  <c r="Z483" i="2"/>
  <c r="W483" i="2"/>
  <c r="X483" i="2" s="1"/>
  <c r="T483" i="2"/>
  <c r="R483" i="2"/>
  <c r="P483" i="2"/>
  <c r="N483" i="2"/>
  <c r="L483" i="2"/>
  <c r="J483" i="2"/>
  <c r="H483" i="2"/>
  <c r="AJ482" i="2"/>
  <c r="AI482" i="2"/>
  <c r="AF482" i="2"/>
  <c r="AE482" i="2"/>
  <c r="AD482" i="2"/>
  <c r="AC482" i="2"/>
  <c r="Z482" i="2"/>
  <c r="AA482" i="2" s="1"/>
  <c r="W482" i="2"/>
  <c r="X482" i="2" s="1"/>
  <c r="U482" i="2"/>
  <c r="T482" i="2"/>
  <c r="V482" i="2" s="1"/>
  <c r="R482" i="2"/>
  <c r="P482" i="2"/>
  <c r="N482" i="2"/>
  <c r="L482" i="2"/>
  <c r="J482" i="2"/>
  <c r="H482" i="2"/>
  <c r="AJ481" i="2"/>
  <c r="AI481" i="2"/>
  <c r="AF481" i="2"/>
  <c r="AE481" i="2"/>
  <c r="AD481" i="2"/>
  <c r="AC481" i="2"/>
  <c r="AA481" i="2"/>
  <c r="Z481" i="2"/>
  <c r="AB481" i="2" s="1"/>
  <c r="W481" i="2"/>
  <c r="X481" i="2" s="1"/>
  <c r="V481" i="2"/>
  <c r="U481" i="2"/>
  <c r="T481" i="2"/>
  <c r="R481" i="2"/>
  <c r="P481" i="2"/>
  <c r="N481" i="2"/>
  <c r="L481" i="2"/>
  <c r="J481" i="2"/>
  <c r="H481" i="2"/>
  <c r="AI480" i="2"/>
  <c r="AJ480" i="2" s="1"/>
  <c r="AF480" i="2"/>
  <c r="AE480" i="2"/>
  <c r="AD480" i="2"/>
  <c r="AC480" i="2"/>
  <c r="AB480" i="2"/>
  <c r="AA480" i="2"/>
  <c r="Z480" i="2"/>
  <c r="W480" i="2"/>
  <c r="V480" i="2"/>
  <c r="U480" i="2"/>
  <c r="T480" i="2"/>
  <c r="R480" i="2"/>
  <c r="P480" i="2"/>
  <c r="N480" i="2"/>
  <c r="L480" i="2"/>
  <c r="J480" i="2"/>
  <c r="H480" i="2"/>
  <c r="AI479" i="2"/>
  <c r="AJ479" i="2" s="1"/>
  <c r="AH479" i="2"/>
  <c r="AG479" i="2"/>
  <c r="AF479" i="2"/>
  <c r="AE479" i="2"/>
  <c r="AD479" i="2"/>
  <c r="AC479" i="2"/>
  <c r="Z479" i="2"/>
  <c r="AA479" i="2" s="1"/>
  <c r="Y479" i="2"/>
  <c r="W479" i="2"/>
  <c r="X479" i="2" s="1"/>
  <c r="T479" i="2"/>
  <c r="R479" i="2"/>
  <c r="P479" i="2"/>
  <c r="N479" i="2"/>
  <c r="L479" i="2"/>
  <c r="J479" i="2"/>
  <c r="H479" i="2"/>
  <c r="AI478" i="2"/>
  <c r="AJ478" i="2" s="1"/>
  <c r="AH478" i="2"/>
  <c r="AG478" i="2"/>
  <c r="AF478" i="2"/>
  <c r="AE478" i="2"/>
  <c r="AD478" i="2"/>
  <c r="AC478" i="2"/>
  <c r="AA478" i="2"/>
  <c r="Z478" i="2"/>
  <c r="AB478" i="2" s="1"/>
  <c r="W478" i="2"/>
  <c r="Y478" i="2" s="1"/>
  <c r="V478" i="2"/>
  <c r="T478" i="2"/>
  <c r="U478" i="2" s="1"/>
  <c r="R478" i="2"/>
  <c r="P478" i="2"/>
  <c r="N478" i="2"/>
  <c r="L478" i="2"/>
  <c r="J478" i="2"/>
  <c r="H478" i="2"/>
  <c r="AI477" i="2"/>
  <c r="AJ477" i="2" s="1"/>
  <c r="AH477" i="2"/>
  <c r="AF477" i="2"/>
  <c r="AG477" i="2" s="1"/>
  <c r="AE477" i="2"/>
  <c r="AD477" i="2"/>
  <c r="AC477" i="2"/>
  <c r="Z477" i="2"/>
  <c r="AA477" i="2" s="1"/>
  <c r="W477" i="2"/>
  <c r="V477" i="2"/>
  <c r="U477" i="2"/>
  <c r="T477" i="2"/>
  <c r="R477" i="2"/>
  <c r="P477" i="2"/>
  <c r="N477" i="2"/>
  <c r="L477" i="2"/>
  <c r="J477" i="2"/>
  <c r="H477" i="2"/>
  <c r="AI476" i="2"/>
  <c r="AJ476" i="2" s="1"/>
  <c r="AF476" i="2"/>
  <c r="AH476" i="2" s="1"/>
  <c r="AE476" i="2"/>
  <c r="AD476" i="2"/>
  <c r="AC476" i="2"/>
  <c r="Z476" i="2"/>
  <c r="AA476" i="2" s="1"/>
  <c r="Y476" i="2"/>
  <c r="X476" i="2"/>
  <c r="W476" i="2"/>
  <c r="T476" i="2"/>
  <c r="U476" i="2" s="1"/>
  <c r="R476" i="2"/>
  <c r="P476" i="2"/>
  <c r="N476" i="2"/>
  <c r="L476" i="2"/>
  <c r="J476" i="2"/>
  <c r="H476" i="2"/>
  <c r="AI475" i="2"/>
  <c r="AJ475" i="2" s="1"/>
  <c r="AF475" i="2"/>
  <c r="AH475" i="2" s="1"/>
  <c r="AE475" i="2"/>
  <c r="AD475" i="2"/>
  <c r="AC475" i="2"/>
  <c r="Z475" i="2"/>
  <c r="Y475" i="2"/>
  <c r="X475" i="2"/>
  <c r="W475" i="2"/>
  <c r="V475" i="2"/>
  <c r="U475" i="2"/>
  <c r="T475" i="2"/>
  <c r="R475" i="2"/>
  <c r="P475" i="2"/>
  <c r="N475" i="2"/>
  <c r="L475" i="2"/>
  <c r="J475" i="2"/>
  <c r="H475" i="2"/>
  <c r="AI474" i="2"/>
  <c r="AJ474" i="2" s="1"/>
  <c r="AF474" i="2"/>
  <c r="AG474" i="2" s="1"/>
  <c r="AE474" i="2"/>
  <c r="AD474" i="2"/>
  <c r="AC474" i="2"/>
  <c r="AB474" i="2"/>
  <c r="AA474" i="2"/>
  <c r="Z474" i="2"/>
  <c r="W474" i="2"/>
  <c r="V474" i="2"/>
  <c r="U474" i="2"/>
  <c r="T474" i="2"/>
  <c r="R474" i="2"/>
  <c r="P474" i="2"/>
  <c r="N474" i="2"/>
  <c r="L474" i="2"/>
  <c r="J474" i="2"/>
  <c r="H474" i="2"/>
  <c r="AI473" i="2"/>
  <c r="AJ473" i="2" s="1"/>
  <c r="AH473" i="2"/>
  <c r="AG473" i="2"/>
  <c r="AF473" i="2"/>
  <c r="AE473" i="2"/>
  <c r="AD473" i="2"/>
  <c r="AC473" i="2"/>
  <c r="AB473" i="2"/>
  <c r="AA473" i="2"/>
  <c r="Z473" i="2"/>
  <c r="W473" i="2"/>
  <c r="Y473" i="2" s="1"/>
  <c r="V473" i="2"/>
  <c r="U473" i="2"/>
  <c r="T473" i="2"/>
  <c r="R473" i="2"/>
  <c r="P473" i="2"/>
  <c r="N473" i="2"/>
  <c r="L473" i="2"/>
  <c r="J473" i="2"/>
  <c r="H473" i="2"/>
  <c r="AI472" i="2"/>
  <c r="AJ472" i="2" s="1"/>
  <c r="AH472" i="2"/>
  <c r="AG472" i="2"/>
  <c r="AF472" i="2"/>
  <c r="AE472" i="2"/>
  <c r="AD472" i="2"/>
  <c r="AC472" i="2"/>
  <c r="Z472" i="2"/>
  <c r="Y472" i="2"/>
  <c r="X472" i="2"/>
  <c r="W472" i="2"/>
  <c r="V472" i="2"/>
  <c r="U472" i="2"/>
  <c r="T472" i="2"/>
  <c r="R472" i="2"/>
  <c r="P472" i="2"/>
  <c r="N472" i="2"/>
  <c r="L472" i="2"/>
  <c r="J472" i="2"/>
  <c r="H472" i="2"/>
  <c r="AI471" i="2"/>
  <c r="AJ471" i="2" s="1"/>
  <c r="AF471" i="2"/>
  <c r="AE471" i="2"/>
  <c r="AD471" i="2"/>
  <c r="AC471" i="2"/>
  <c r="AB471" i="2"/>
  <c r="AA471" i="2"/>
  <c r="Z471" i="2"/>
  <c r="W471" i="2"/>
  <c r="V471" i="2"/>
  <c r="T471" i="2"/>
  <c r="U471" i="2" s="1"/>
  <c r="R471" i="2"/>
  <c r="P471" i="2"/>
  <c r="N471" i="2"/>
  <c r="L471" i="2"/>
  <c r="J471" i="2"/>
  <c r="H471" i="2"/>
  <c r="AI470" i="2"/>
  <c r="AJ470" i="2" s="1"/>
  <c r="AH470" i="2"/>
  <c r="AG470" i="2"/>
  <c r="AF470" i="2"/>
  <c r="AE470" i="2"/>
  <c r="AD470" i="2"/>
  <c r="AC470" i="2"/>
  <c r="AA470" i="2"/>
  <c r="Z470" i="2"/>
  <c r="AB470" i="2" s="1"/>
  <c r="W470" i="2"/>
  <c r="Y470" i="2" s="1"/>
  <c r="V470" i="2"/>
  <c r="T470" i="2"/>
  <c r="U470" i="2" s="1"/>
  <c r="R470" i="2"/>
  <c r="P470" i="2"/>
  <c r="N470" i="2"/>
  <c r="L470" i="2"/>
  <c r="J470" i="2"/>
  <c r="H470" i="2"/>
  <c r="AI469" i="2"/>
  <c r="AJ469" i="2" s="1"/>
  <c r="AH469" i="2"/>
  <c r="AF469" i="2"/>
  <c r="AG469" i="2" s="1"/>
  <c r="AE469" i="2"/>
  <c r="AD469" i="2"/>
  <c r="AC469" i="2"/>
  <c r="Z469" i="2"/>
  <c r="AB469" i="2" s="1"/>
  <c r="X469" i="2"/>
  <c r="W469" i="2"/>
  <c r="Y469" i="2" s="1"/>
  <c r="T469" i="2"/>
  <c r="V469" i="2" s="1"/>
  <c r="R469" i="2"/>
  <c r="P469" i="2"/>
  <c r="N469" i="2"/>
  <c r="L469" i="2"/>
  <c r="J469" i="2"/>
  <c r="H469" i="2"/>
  <c r="AJ468" i="2"/>
  <c r="AI468" i="2"/>
  <c r="AH468" i="2"/>
  <c r="AG468" i="2"/>
  <c r="AF468" i="2"/>
  <c r="AE468" i="2"/>
  <c r="AD468" i="2"/>
  <c r="AC468" i="2"/>
  <c r="AA468" i="2"/>
  <c r="Z468" i="2"/>
  <c r="AB468" i="2" s="1"/>
  <c r="Y468" i="2"/>
  <c r="X468" i="2"/>
  <c r="W468" i="2"/>
  <c r="V468" i="2"/>
  <c r="T468" i="2"/>
  <c r="U468" i="2" s="1"/>
  <c r="R468" i="2"/>
  <c r="P468" i="2"/>
  <c r="N468" i="2"/>
  <c r="L468" i="2"/>
  <c r="J468" i="2"/>
  <c r="H468" i="2"/>
  <c r="AJ467" i="2"/>
  <c r="AI467" i="2"/>
  <c r="AG467" i="2"/>
  <c r="AF467" i="2"/>
  <c r="AH467" i="2" s="1"/>
  <c r="AE467" i="2"/>
  <c r="AD467" i="2"/>
  <c r="AC467" i="2"/>
  <c r="AB467" i="2"/>
  <c r="AA467" i="2"/>
  <c r="Z467" i="2"/>
  <c r="Y467" i="2"/>
  <c r="X467" i="2"/>
  <c r="W467" i="2"/>
  <c r="U467" i="2"/>
  <c r="T467" i="2"/>
  <c r="V467" i="2" s="1"/>
  <c r="R467" i="2"/>
  <c r="P467" i="2"/>
  <c r="N467" i="2"/>
  <c r="L467" i="2"/>
  <c r="J467" i="2"/>
  <c r="H467" i="2"/>
  <c r="AJ466" i="2"/>
  <c r="AI466" i="2"/>
  <c r="AH466" i="2"/>
  <c r="AF466" i="2"/>
  <c r="AG466" i="2" s="1"/>
  <c r="AE466" i="2"/>
  <c r="AD466" i="2"/>
  <c r="AC466" i="2"/>
  <c r="AA466" i="2"/>
  <c r="Z466" i="2"/>
  <c r="AB466" i="2" s="1"/>
  <c r="W466" i="2"/>
  <c r="Y466" i="2" s="1"/>
  <c r="T466" i="2"/>
  <c r="R466" i="2"/>
  <c r="P466" i="2"/>
  <c r="N466" i="2"/>
  <c r="L466" i="2"/>
  <c r="J466" i="2"/>
  <c r="H466" i="2"/>
  <c r="AJ465" i="2"/>
  <c r="AI465" i="2"/>
  <c r="AH465" i="2"/>
  <c r="AG465" i="2"/>
  <c r="AF465" i="2"/>
  <c r="AE465" i="2"/>
  <c r="AD465" i="2"/>
  <c r="AC465" i="2"/>
  <c r="AB465" i="2"/>
  <c r="AA465" i="2"/>
  <c r="Z465" i="2"/>
  <c r="W465" i="2"/>
  <c r="V465" i="2"/>
  <c r="T465" i="2"/>
  <c r="U465" i="2" s="1"/>
  <c r="R465" i="2"/>
  <c r="P465" i="2"/>
  <c r="N465" i="2"/>
  <c r="L465" i="2"/>
  <c r="J465" i="2"/>
  <c r="H465" i="2"/>
  <c r="AI464" i="2"/>
  <c r="AJ464" i="2" s="1"/>
  <c r="AF464" i="2"/>
  <c r="AE464" i="2"/>
  <c r="AD464" i="2"/>
  <c r="AC464" i="2"/>
  <c r="AA464" i="2"/>
  <c r="Z464" i="2"/>
  <c r="AB464" i="2" s="1"/>
  <c r="Y464" i="2"/>
  <c r="W464" i="2"/>
  <c r="X464" i="2" s="1"/>
  <c r="V464" i="2"/>
  <c r="T464" i="2"/>
  <c r="U464" i="2" s="1"/>
  <c r="R464" i="2"/>
  <c r="P464" i="2"/>
  <c r="N464" i="2"/>
  <c r="L464" i="2"/>
  <c r="J464" i="2"/>
  <c r="H464" i="2"/>
  <c r="AJ463" i="2"/>
  <c r="AI463" i="2"/>
  <c r="AF463" i="2"/>
  <c r="AH463" i="2" s="1"/>
  <c r="AE463" i="2"/>
  <c r="AD463" i="2"/>
  <c r="AC463" i="2"/>
  <c r="Z463" i="2"/>
  <c r="AB463" i="2" s="1"/>
  <c r="W463" i="2"/>
  <c r="T463" i="2"/>
  <c r="R463" i="2"/>
  <c r="P463" i="2"/>
  <c r="N463" i="2"/>
  <c r="L463" i="2"/>
  <c r="J463" i="2"/>
  <c r="H463" i="2"/>
  <c r="AI462" i="2"/>
  <c r="AJ462" i="2" s="1"/>
  <c r="AH462" i="2"/>
  <c r="AF462" i="2"/>
  <c r="AG462" i="2" s="1"/>
  <c r="AE462" i="2"/>
  <c r="AD462" i="2"/>
  <c r="AC462" i="2"/>
  <c r="AA462" i="2"/>
  <c r="Z462" i="2"/>
  <c r="AB462" i="2" s="1"/>
  <c r="Y462" i="2"/>
  <c r="X462" i="2"/>
  <c r="W462" i="2"/>
  <c r="U462" i="2"/>
  <c r="T462" i="2"/>
  <c r="V462" i="2" s="1"/>
  <c r="R462" i="2"/>
  <c r="P462" i="2"/>
  <c r="N462" i="2"/>
  <c r="L462" i="2"/>
  <c r="J462" i="2"/>
  <c r="H462" i="2"/>
  <c r="AI461" i="2"/>
  <c r="AJ461" i="2" s="1"/>
  <c r="AF461" i="2"/>
  <c r="AE461" i="2"/>
  <c r="AD461" i="2"/>
  <c r="AC461" i="2"/>
  <c r="Z461" i="2"/>
  <c r="AB461" i="2" s="1"/>
  <c r="W461" i="2"/>
  <c r="X461" i="2" s="1"/>
  <c r="V461" i="2"/>
  <c r="U461" i="2"/>
  <c r="T461" i="2"/>
  <c r="R461" i="2"/>
  <c r="P461" i="2"/>
  <c r="N461" i="2"/>
  <c r="L461" i="2"/>
  <c r="J461" i="2"/>
  <c r="H461" i="2"/>
  <c r="AJ460" i="2"/>
  <c r="AI460" i="2"/>
  <c r="AF460" i="2"/>
  <c r="AH460" i="2" s="1"/>
  <c r="AE460" i="2"/>
  <c r="AD460" i="2"/>
  <c r="AC460" i="2"/>
  <c r="Z460" i="2"/>
  <c r="AA460" i="2" s="1"/>
  <c r="Y460" i="2"/>
  <c r="W460" i="2"/>
  <c r="X460" i="2" s="1"/>
  <c r="V460" i="2"/>
  <c r="U460" i="2"/>
  <c r="T460" i="2"/>
  <c r="R460" i="2"/>
  <c r="P460" i="2"/>
  <c r="N460" i="2"/>
  <c r="L460" i="2"/>
  <c r="J460" i="2"/>
  <c r="H460" i="2"/>
  <c r="AI459" i="2"/>
  <c r="AJ459" i="2" s="1"/>
  <c r="AG459" i="2"/>
  <c r="AF459" i="2"/>
  <c r="AH459" i="2" s="1"/>
  <c r="AE459" i="2"/>
  <c r="AD459" i="2"/>
  <c r="AC459" i="2"/>
  <c r="AB459" i="2"/>
  <c r="AA459" i="2"/>
  <c r="Z459" i="2"/>
  <c r="Y459" i="2"/>
  <c r="X459" i="2"/>
  <c r="W459" i="2"/>
  <c r="V459" i="2"/>
  <c r="U459" i="2"/>
  <c r="T459" i="2"/>
  <c r="R459" i="2"/>
  <c r="P459" i="2"/>
  <c r="N459" i="2"/>
  <c r="L459" i="2"/>
  <c r="J459" i="2"/>
  <c r="H459" i="2"/>
  <c r="AJ458" i="2"/>
  <c r="AI458" i="2"/>
  <c r="AF458" i="2"/>
  <c r="AE458" i="2"/>
  <c r="AD458" i="2"/>
  <c r="AC458" i="2"/>
  <c r="AB458" i="2"/>
  <c r="AA458" i="2"/>
  <c r="Z458" i="2"/>
  <c r="W458" i="2"/>
  <c r="V458" i="2"/>
  <c r="U458" i="2"/>
  <c r="T458" i="2"/>
  <c r="R458" i="2"/>
  <c r="P458" i="2"/>
  <c r="N458" i="2"/>
  <c r="L458" i="2"/>
  <c r="J458" i="2"/>
  <c r="H458" i="2"/>
  <c r="AJ457" i="2"/>
  <c r="AI457" i="2"/>
  <c r="AH457" i="2"/>
  <c r="AG457" i="2"/>
  <c r="AF457" i="2"/>
  <c r="AE457" i="2"/>
  <c r="AD457" i="2"/>
  <c r="AC457" i="2"/>
  <c r="Z457" i="2"/>
  <c r="AA457" i="2" s="1"/>
  <c r="Y457" i="2"/>
  <c r="X457" i="2"/>
  <c r="W457" i="2"/>
  <c r="U457" i="2"/>
  <c r="T457" i="2"/>
  <c r="V457" i="2" s="1"/>
  <c r="R457" i="2"/>
  <c r="P457" i="2"/>
  <c r="N457" i="2"/>
  <c r="L457" i="2"/>
  <c r="J457" i="2"/>
  <c r="H457" i="2"/>
  <c r="AI456" i="2"/>
  <c r="AJ456" i="2" s="1"/>
  <c r="AG456" i="2"/>
  <c r="AF456" i="2"/>
  <c r="AH456" i="2" s="1"/>
  <c r="AE456" i="2"/>
  <c r="AD456" i="2"/>
  <c r="AC456" i="2"/>
  <c r="Z456" i="2"/>
  <c r="Y456" i="2"/>
  <c r="X456" i="2"/>
  <c r="W456" i="2"/>
  <c r="T456" i="2"/>
  <c r="R456" i="2"/>
  <c r="P456" i="2"/>
  <c r="N456" i="2"/>
  <c r="L456" i="2"/>
  <c r="J456" i="2"/>
  <c r="H456" i="2"/>
  <c r="AJ455" i="2"/>
  <c r="AI455" i="2"/>
  <c r="AF455" i="2"/>
  <c r="AH455" i="2" s="1"/>
  <c r="AE455" i="2"/>
  <c r="AD455" i="2"/>
  <c r="AC455" i="2"/>
  <c r="Z455" i="2"/>
  <c r="W455" i="2"/>
  <c r="V455" i="2"/>
  <c r="T455" i="2"/>
  <c r="U455" i="2" s="1"/>
  <c r="R455" i="2"/>
  <c r="P455" i="2"/>
  <c r="N455" i="2"/>
  <c r="L455" i="2"/>
  <c r="J455" i="2"/>
  <c r="H455" i="2"/>
  <c r="AJ454" i="2"/>
  <c r="AI454" i="2"/>
  <c r="AH454" i="2"/>
  <c r="AG454" i="2"/>
  <c r="AF454" i="2"/>
  <c r="AE454" i="2"/>
  <c r="AD454" i="2"/>
  <c r="AC454" i="2"/>
  <c r="Z454" i="2"/>
  <c r="AB454" i="2" s="1"/>
  <c r="X454" i="2"/>
  <c r="W454" i="2"/>
  <c r="Y454" i="2" s="1"/>
  <c r="V454" i="2"/>
  <c r="T454" i="2"/>
  <c r="U454" i="2" s="1"/>
  <c r="R454" i="2"/>
  <c r="P454" i="2"/>
  <c r="N454" i="2"/>
  <c r="L454" i="2"/>
  <c r="J454" i="2"/>
  <c r="H454" i="2"/>
  <c r="AI453" i="2"/>
  <c r="AJ453" i="2" s="1"/>
  <c r="AH453" i="2"/>
  <c r="AF453" i="2"/>
  <c r="AG453" i="2" s="1"/>
  <c r="AE453" i="2"/>
  <c r="AD453" i="2"/>
  <c r="AC453" i="2"/>
  <c r="Z453" i="2"/>
  <c r="AB453" i="2" s="1"/>
  <c r="Y453" i="2"/>
  <c r="X453" i="2"/>
  <c r="W453" i="2"/>
  <c r="V453" i="2"/>
  <c r="T453" i="2"/>
  <c r="U453" i="2" s="1"/>
  <c r="R453" i="2"/>
  <c r="P453" i="2"/>
  <c r="N453" i="2"/>
  <c r="L453" i="2"/>
  <c r="J453" i="2"/>
  <c r="H453" i="2"/>
  <c r="AJ452" i="2"/>
  <c r="AI452" i="2"/>
  <c r="AG452" i="2"/>
  <c r="AF452" i="2"/>
  <c r="AH452" i="2" s="1"/>
  <c r="AE452" i="2"/>
  <c r="AD452" i="2"/>
  <c r="AC452" i="2"/>
  <c r="Z452" i="2"/>
  <c r="AB452" i="2" s="1"/>
  <c r="W452" i="2"/>
  <c r="X452" i="2" s="1"/>
  <c r="V452" i="2"/>
  <c r="T452" i="2"/>
  <c r="U452" i="2" s="1"/>
  <c r="R452" i="2"/>
  <c r="P452" i="2"/>
  <c r="N452" i="2"/>
  <c r="L452" i="2"/>
  <c r="J452" i="2"/>
  <c r="H452" i="2"/>
  <c r="AJ451" i="2"/>
  <c r="AI451" i="2"/>
  <c r="AF451" i="2"/>
  <c r="AH451" i="2" s="1"/>
  <c r="AE451" i="2"/>
  <c r="AD451" i="2"/>
  <c r="AC451" i="2"/>
  <c r="AB451" i="2"/>
  <c r="AA451" i="2"/>
  <c r="Z451" i="2"/>
  <c r="W451" i="2"/>
  <c r="T451" i="2"/>
  <c r="V451" i="2" s="1"/>
  <c r="R451" i="2"/>
  <c r="P451" i="2"/>
  <c r="N451" i="2"/>
  <c r="L451" i="2"/>
  <c r="J451" i="2"/>
  <c r="H451" i="2"/>
  <c r="AJ450" i="2"/>
  <c r="AI450" i="2"/>
  <c r="AH450" i="2"/>
  <c r="AF450" i="2"/>
  <c r="AG450" i="2" s="1"/>
  <c r="AE450" i="2"/>
  <c r="AD450" i="2"/>
  <c r="AC450" i="2"/>
  <c r="Z450" i="2"/>
  <c r="AB450" i="2" s="1"/>
  <c r="W450" i="2"/>
  <c r="V450" i="2"/>
  <c r="U450" i="2"/>
  <c r="T450" i="2"/>
  <c r="R450" i="2"/>
  <c r="P450" i="2"/>
  <c r="N450" i="2"/>
  <c r="L450" i="2"/>
  <c r="J450" i="2"/>
  <c r="H450" i="2"/>
  <c r="AI449" i="2"/>
  <c r="AJ449" i="2" s="1"/>
  <c r="AH449" i="2"/>
  <c r="AG449" i="2"/>
  <c r="AF449" i="2"/>
  <c r="AE449" i="2"/>
  <c r="AD449" i="2"/>
  <c r="AC449" i="2"/>
  <c r="AB449" i="2"/>
  <c r="Z449" i="2"/>
  <c r="AA449" i="2" s="1"/>
  <c r="Y449" i="2"/>
  <c r="W449" i="2"/>
  <c r="X449" i="2" s="1"/>
  <c r="T449" i="2"/>
  <c r="U449" i="2" s="1"/>
  <c r="R449" i="2"/>
  <c r="P449" i="2"/>
  <c r="N449" i="2"/>
  <c r="L449" i="2"/>
  <c r="J449" i="2"/>
  <c r="H449" i="2"/>
  <c r="AI448" i="2"/>
  <c r="AJ448" i="2" s="1"/>
  <c r="AH448" i="2"/>
  <c r="AG448" i="2"/>
  <c r="AF448" i="2"/>
  <c r="AE448" i="2"/>
  <c r="AD448" i="2"/>
  <c r="AC448" i="2"/>
  <c r="Z448" i="2"/>
  <c r="AB448" i="2" s="1"/>
  <c r="W448" i="2"/>
  <c r="T448" i="2"/>
  <c r="V448" i="2" s="1"/>
  <c r="R448" i="2"/>
  <c r="P448" i="2"/>
  <c r="N448" i="2"/>
  <c r="L448" i="2"/>
  <c r="J448" i="2"/>
  <c r="H448" i="2"/>
  <c r="AJ447" i="2"/>
  <c r="AI447" i="2"/>
  <c r="AF447" i="2"/>
  <c r="AH447" i="2" s="1"/>
  <c r="AE447" i="2"/>
  <c r="AD447" i="2"/>
  <c r="AC447" i="2"/>
  <c r="Z447" i="2"/>
  <c r="AB447" i="2" s="1"/>
  <c r="Y447" i="2"/>
  <c r="W447" i="2"/>
  <c r="X447" i="2" s="1"/>
  <c r="U447" i="2"/>
  <c r="T447" i="2"/>
  <c r="V447" i="2" s="1"/>
  <c r="R447" i="2"/>
  <c r="P447" i="2"/>
  <c r="N447" i="2"/>
  <c r="L447" i="2"/>
  <c r="J447" i="2"/>
  <c r="H447" i="2"/>
  <c r="AJ446" i="2"/>
  <c r="AI446" i="2"/>
  <c r="AH446" i="2"/>
  <c r="AG446" i="2"/>
  <c r="AF446" i="2"/>
  <c r="AE446" i="2"/>
  <c r="AD446" i="2"/>
  <c r="AC446" i="2"/>
  <c r="AB446" i="2"/>
  <c r="AA446" i="2"/>
  <c r="Z446" i="2"/>
  <c r="Y446" i="2"/>
  <c r="W446" i="2"/>
  <c r="X446" i="2" s="1"/>
  <c r="T446" i="2"/>
  <c r="V446" i="2" s="1"/>
  <c r="R446" i="2"/>
  <c r="P446" i="2"/>
  <c r="N446" i="2"/>
  <c r="L446" i="2"/>
  <c r="J446" i="2"/>
  <c r="H446" i="2"/>
  <c r="AI445" i="2"/>
  <c r="AJ445" i="2" s="1"/>
  <c r="AH445" i="2"/>
  <c r="AG445" i="2"/>
  <c r="AF445" i="2"/>
  <c r="AE445" i="2"/>
  <c r="AD445" i="2"/>
  <c r="AC445" i="2"/>
  <c r="Z445" i="2"/>
  <c r="AB445" i="2" s="1"/>
  <c r="X445" i="2"/>
  <c r="W445" i="2"/>
  <c r="Y445" i="2" s="1"/>
  <c r="V445" i="2"/>
  <c r="U445" i="2"/>
  <c r="T445" i="2"/>
  <c r="R445" i="2"/>
  <c r="P445" i="2"/>
  <c r="N445" i="2"/>
  <c r="L445" i="2"/>
  <c r="J445" i="2"/>
  <c r="H445" i="2"/>
  <c r="AI444" i="2"/>
  <c r="AJ444" i="2" s="1"/>
  <c r="AH444" i="2"/>
  <c r="AG444" i="2"/>
  <c r="AF444" i="2"/>
  <c r="AE444" i="2"/>
  <c r="AD444" i="2"/>
  <c r="AC444" i="2"/>
  <c r="Z444" i="2"/>
  <c r="AA444" i="2" s="1"/>
  <c r="Y444" i="2"/>
  <c r="X444" i="2"/>
  <c r="W444" i="2"/>
  <c r="T444" i="2"/>
  <c r="V444" i="2" s="1"/>
  <c r="R444" i="2"/>
  <c r="P444" i="2"/>
  <c r="N444" i="2"/>
  <c r="L444" i="2"/>
  <c r="J444" i="2"/>
  <c r="H444" i="2"/>
  <c r="AJ443" i="2"/>
  <c r="AI443" i="2"/>
  <c r="AF443" i="2"/>
  <c r="AH443" i="2" s="1"/>
  <c r="AE443" i="2"/>
  <c r="AD443" i="2"/>
  <c r="AC443" i="2"/>
  <c r="Z443" i="2"/>
  <c r="AB443" i="2" s="1"/>
  <c r="W443" i="2"/>
  <c r="V443" i="2"/>
  <c r="T443" i="2"/>
  <c r="U443" i="2" s="1"/>
  <c r="R443" i="2"/>
  <c r="P443" i="2"/>
  <c r="N443" i="2"/>
  <c r="L443" i="2"/>
  <c r="J443" i="2"/>
  <c r="H443" i="2"/>
  <c r="AI442" i="2"/>
  <c r="AJ442" i="2" s="1"/>
  <c r="AF442" i="2"/>
  <c r="AE442" i="2"/>
  <c r="AD442" i="2"/>
  <c r="AC442" i="2"/>
  <c r="AA442" i="2"/>
  <c r="Z442" i="2"/>
  <c r="AB442" i="2" s="1"/>
  <c r="W442" i="2"/>
  <c r="Y442" i="2" s="1"/>
  <c r="T442" i="2"/>
  <c r="R442" i="2"/>
  <c r="P442" i="2"/>
  <c r="N442" i="2"/>
  <c r="L442" i="2"/>
  <c r="J442" i="2"/>
  <c r="H442" i="2"/>
  <c r="AI441" i="2"/>
  <c r="AJ441" i="2" s="1"/>
  <c r="AH441" i="2"/>
  <c r="AG441" i="2"/>
  <c r="AF441" i="2"/>
  <c r="AE441" i="2"/>
  <c r="AD441" i="2"/>
  <c r="AC441" i="2"/>
  <c r="Z441" i="2"/>
  <c r="W441" i="2"/>
  <c r="Y441" i="2" s="1"/>
  <c r="V441" i="2"/>
  <c r="U441" i="2"/>
  <c r="T441" i="2"/>
  <c r="R441" i="2"/>
  <c r="P441" i="2"/>
  <c r="N441" i="2"/>
  <c r="L441" i="2"/>
  <c r="J441" i="2"/>
  <c r="H441" i="2"/>
  <c r="AJ440" i="2"/>
  <c r="AI440" i="2"/>
  <c r="AG440" i="2"/>
  <c r="AF440" i="2"/>
  <c r="AH440" i="2" s="1"/>
  <c r="AE440" i="2"/>
  <c r="AD440" i="2"/>
  <c r="AC440" i="2"/>
  <c r="AB440" i="2"/>
  <c r="Z440" i="2"/>
  <c r="AA440" i="2" s="1"/>
  <c r="Y440" i="2"/>
  <c r="X440" i="2"/>
  <c r="W440" i="2"/>
  <c r="V440" i="2"/>
  <c r="T440" i="2"/>
  <c r="U440" i="2" s="1"/>
  <c r="R440" i="2"/>
  <c r="P440" i="2"/>
  <c r="N440" i="2"/>
  <c r="L440" i="2"/>
  <c r="J440" i="2"/>
  <c r="H440" i="2"/>
  <c r="AJ439" i="2"/>
  <c r="AI439" i="2"/>
  <c r="AH439" i="2"/>
  <c r="AG439" i="2"/>
  <c r="AF439" i="2"/>
  <c r="AE439" i="2"/>
  <c r="AD439" i="2"/>
  <c r="AC439" i="2"/>
  <c r="Z439" i="2"/>
  <c r="AB439" i="2" s="1"/>
  <c r="W439" i="2"/>
  <c r="V439" i="2"/>
  <c r="U439" i="2"/>
  <c r="T439" i="2"/>
  <c r="R439" i="2"/>
  <c r="P439" i="2"/>
  <c r="N439" i="2"/>
  <c r="L439" i="2"/>
  <c r="J439" i="2"/>
  <c r="H439" i="2"/>
  <c r="AJ438" i="2"/>
  <c r="AI438" i="2"/>
  <c r="AG438" i="2"/>
  <c r="AF438" i="2"/>
  <c r="AH438" i="2" s="1"/>
  <c r="AE438" i="2"/>
  <c r="AD438" i="2"/>
  <c r="AC438" i="2"/>
  <c r="AB438" i="2"/>
  <c r="AA438" i="2"/>
  <c r="Z438" i="2"/>
  <c r="Y438" i="2"/>
  <c r="X438" i="2"/>
  <c r="W438" i="2"/>
  <c r="T438" i="2"/>
  <c r="R438" i="2"/>
  <c r="P438" i="2"/>
  <c r="N438" i="2"/>
  <c r="L438" i="2"/>
  <c r="J438" i="2"/>
  <c r="H438" i="2"/>
  <c r="AJ437" i="2"/>
  <c r="AI437" i="2"/>
  <c r="AH437" i="2"/>
  <c r="AG437" i="2"/>
  <c r="AF437" i="2"/>
  <c r="AE437" i="2"/>
  <c r="AD437" i="2"/>
  <c r="AC437" i="2"/>
  <c r="Z437" i="2"/>
  <c r="Y437" i="2"/>
  <c r="W437" i="2"/>
  <c r="X437" i="2" s="1"/>
  <c r="V437" i="2"/>
  <c r="U437" i="2"/>
  <c r="T437" i="2"/>
  <c r="R437" i="2"/>
  <c r="P437" i="2"/>
  <c r="N437" i="2"/>
  <c r="L437" i="2"/>
  <c r="J437" i="2"/>
  <c r="H437" i="2"/>
  <c r="AJ436" i="2"/>
  <c r="AI436" i="2"/>
  <c r="AG436" i="2"/>
  <c r="AF436" i="2"/>
  <c r="AH436" i="2" s="1"/>
  <c r="AE436" i="2"/>
  <c r="AD436" i="2"/>
  <c r="AC436" i="2"/>
  <c r="Z436" i="2"/>
  <c r="Y436" i="2"/>
  <c r="W436" i="2"/>
  <c r="X436" i="2" s="1"/>
  <c r="T436" i="2"/>
  <c r="R436" i="2"/>
  <c r="P436" i="2"/>
  <c r="N436" i="2"/>
  <c r="L436" i="2"/>
  <c r="J436" i="2"/>
  <c r="H436" i="2"/>
  <c r="AI435" i="2"/>
  <c r="AJ435" i="2" s="1"/>
  <c r="AF435" i="2"/>
  <c r="AE435" i="2"/>
  <c r="AD435" i="2"/>
  <c r="AC435" i="2"/>
  <c r="AB435" i="2"/>
  <c r="AA435" i="2"/>
  <c r="Z435" i="2"/>
  <c r="W435" i="2"/>
  <c r="V435" i="2"/>
  <c r="T435" i="2"/>
  <c r="U435" i="2" s="1"/>
  <c r="R435" i="2"/>
  <c r="P435" i="2"/>
  <c r="N435" i="2"/>
  <c r="L435" i="2"/>
  <c r="J435" i="2"/>
  <c r="H435" i="2"/>
  <c r="AJ434" i="2"/>
  <c r="AI434" i="2"/>
  <c r="AH434" i="2"/>
  <c r="AF434" i="2"/>
  <c r="AG434" i="2" s="1"/>
  <c r="AE434" i="2"/>
  <c r="AD434" i="2"/>
  <c r="AC434" i="2"/>
  <c r="AB434" i="2"/>
  <c r="Z434" i="2"/>
  <c r="AA434" i="2" s="1"/>
  <c r="Y434" i="2"/>
  <c r="X434" i="2"/>
  <c r="W434" i="2"/>
  <c r="T434" i="2"/>
  <c r="V434" i="2" s="1"/>
  <c r="R434" i="2"/>
  <c r="P434" i="2"/>
  <c r="N434" i="2"/>
  <c r="L434" i="2"/>
  <c r="J434" i="2"/>
  <c r="H434" i="2"/>
  <c r="AJ433" i="2"/>
  <c r="AI433" i="2"/>
  <c r="AF433" i="2"/>
  <c r="AH433" i="2" s="1"/>
  <c r="AE433" i="2"/>
  <c r="AD433" i="2"/>
  <c r="AC433" i="2"/>
  <c r="AB433" i="2"/>
  <c r="AA433" i="2"/>
  <c r="Z433" i="2"/>
  <c r="W433" i="2"/>
  <c r="U433" i="2"/>
  <c r="T433" i="2"/>
  <c r="V433" i="2" s="1"/>
  <c r="R433" i="2"/>
  <c r="P433" i="2"/>
  <c r="N433" i="2"/>
  <c r="L433" i="2"/>
  <c r="J433" i="2"/>
  <c r="H433" i="2"/>
  <c r="AJ432" i="2"/>
  <c r="AI432" i="2"/>
  <c r="AF432" i="2"/>
  <c r="AH432" i="2" s="1"/>
  <c r="AE432" i="2"/>
  <c r="AD432" i="2"/>
  <c r="AC432" i="2"/>
  <c r="AB432" i="2"/>
  <c r="AA432" i="2"/>
  <c r="Z432" i="2"/>
  <c r="X432" i="2"/>
  <c r="W432" i="2"/>
  <c r="Y432" i="2" s="1"/>
  <c r="T432" i="2"/>
  <c r="V432" i="2" s="1"/>
  <c r="R432" i="2"/>
  <c r="P432" i="2"/>
  <c r="N432" i="2"/>
  <c r="L432" i="2"/>
  <c r="J432" i="2"/>
  <c r="H432" i="2"/>
  <c r="AI431" i="2"/>
  <c r="AJ431" i="2" s="1"/>
  <c r="AH431" i="2"/>
  <c r="AG431" i="2"/>
  <c r="AF431" i="2"/>
  <c r="AE431" i="2"/>
  <c r="AD431" i="2"/>
  <c r="AC431" i="2"/>
  <c r="Z431" i="2"/>
  <c r="AB431" i="2" s="1"/>
  <c r="W431" i="2"/>
  <c r="T431" i="2"/>
  <c r="R431" i="2"/>
  <c r="P431" i="2"/>
  <c r="N431" i="2"/>
  <c r="L431" i="2"/>
  <c r="J431" i="2"/>
  <c r="H431" i="2"/>
  <c r="AJ430" i="2"/>
  <c r="AI430" i="2"/>
  <c r="AF430" i="2"/>
  <c r="AH430" i="2" s="1"/>
  <c r="AE430" i="2"/>
  <c r="AD430" i="2"/>
  <c r="AC430" i="2"/>
  <c r="AB430" i="2"/>
  <c r="AA430" i="2"/>
  <c r="Z430" i="2"/>
  <c r="X430" i="2"/>
  <c r="W430" i="2"/>
  <c r="Y430" i="2" s="1"/>
  <c r="T430" i="2"/>
  <c r="R430" i="2"/>
  <c r="P430" i="2"/>
  <c r="N430" i="2"/>
  <c r="L430" i="2"/>
  <c r="J430" i="2"/>
  <c r="H430" i="2"/>
  <c r="AI429" i="2"/>
  <c r="AJ429" i="2" s="1"/>
  <c r="AH429" i="2"/>
  <c r="AG429" i="2"/>
  <c r="AF429" i="2"/>
  <c r="AE429" i="2"/>
  <c r="AD429" i="2"/>
  <c r="AC429" i="2"/>
  <c r="Z429" i="2"/>
  <c r="AA429" i="2" s="1"/>
  <c r="Y429" i="2"/>
  <c r="W429" i="2"/>
  <c r="X429" i="2" s="1"/>
  <c r="V429" i="2"/>
  <c r="U429" i="2"/>
  <c r="T429" i="2"/>
  <c r="R429" i="2"/>
  <c r="P429" i="2"/>
  <c r="N429" i="2"/>
  <c r="L429" i="2"/>
  <c r="J429" i="2"/>
  <c r="H429" i="2"/>
  <c r="AI428" i="2"/>
  <c r="AJ428" i="2" s="1"/>
  <c r="AG428" i="2"/>
  <c r="AF428" i="2"/>
  <c r="AH428" i="2" s="1"/>
  <c r="AE428" i="2"/>
  <c r="AD428" i="2"/>
  <c r="AC428" i="2"/>
  <c r="AB428" i="2"/>
  <c r="Z428" i="2"/>
  <c r="AA428" i="2" s="1"/>
  <c r="Y428" i="2"/>
  <c r="X428" i="2"/>
  <c r="W428" i="2"/>
  <c r="T428" i="2"/>
  <c r="R428" i="2"/>
  <c r="P428" i="2"/>
  <c r="N428" i="2"/>
  <c r="L428" i="2"/>
  <c r="J428" i="2"/>
  <c r="H428" i="2"/>
  <c r="AJ427" i="2"/>
  <c r="AI427" i="2"/>
  <c r="AF427" i="2"/>
  <c r="AH427" i="2" s="1"/>
  <c r="AE427" i="2"/>
  <c r="AD427" i="2"/>
  <c r="AC427" i="2"/>
  <c r="AA427" i="2"/>
  <c r="Z427" i="2"/>
  <c r="AB427" i="2" s="1"/>
  <c r="W427" i="2"/>
  <c r="X427" i="2" s="1"/>
  <c r="V427" i="2"/>
  <c r="U427" i="2"/>
  <c r="T427" i="2"/>
  <c r="R427" i="2"/>
  <c r="P427" i="2"/>
  <c r="N427" i="2"/>
  <c r="L427" i="2"/>
  <c r="J427" i="2"/>
  <c r="H427" i="2"/>
  <c r="AJ426" i="2"/>
  <c r="AI426" i="2"/>
  <c r="AF426" i="2"/>
  <c r="AG426" i="2" s="1"/>
  <c r="AE426" i="2"/>
  <c r="AD426" i="2"/>
  <c r="AC426" i="2"/>
  <c r="AB426" i="2"/>
  <c r="AA426" i="2"/>
  <c r="Z426" i="2"/>
  <c r="X426" i="2"/>
  <c r="W426" i="2"/>
  <c r="Y426" i="2" s="1"/>
  <c r="T426" i="2"/>
  <c r="V426" i="2" s="1"/>
  <c r="R426" i="2"/>
  <c r="P426" i="2"/>
  <c r="N426" i="2"/>
  <c r="L426" i="2"/>
  <c r="J426" i="2"/>
  <c r="H426" i="2"/>
  <c r="AI425" i="2"/>
  <c r="AJ425" i="2" s="1"/>
  <c r="AH425" i="2"/>
  <c r="AG425" i="2"/>
  <c r="AF425" i="2"/>
  <c r="AE425" i="2"/>
  <c r="AD425" i="2"/>
  <c r="AC425" i="2"/>
  <c r="AA425" i="2"/>
  <c r="Z425" i="2"/>
  <c r="AB425" i="2" s="1"/>
  <c r="W425" i="2"/>
  <c r="T425" i="2"/>
  <c r="V425" i="2" s="1"/>
  <c r="R425" i="2"/>
  <c r="P425" i="2"/>
  <c r="N425" i="2"/>
  <c r="L425" i="2"/>
  <c r="J425" i="2"/>
  <c r="H425" i="2"/>
  <c r="AJ424" i="2"/>
  <c r="AI424" i="2"/>
  <c r="AH424" i="2"/>
  <c r="AG424" i="2"/>
  <c r="AF424" i="2"/>
  <c r="AE424" i="2"/>
  <c r="AD424" i="2"/>
  <c r="AC424" i="2"/>
  <c r="Z424" i="2"/>
  <c r="Y424" i="2"/>
  <c r="X424" i="2"/>
  <c r="W424" i="2"/>
  <c r="V424" i="2"/>
  <c r="T424" i="2"/>
  <c r="U424" i="2" s="1"/>
  <c r="R424" i="2"/>
  <c r="P424" i="2"/>
  <c r="N424" i="2"/>
  <c r="L424" i="2"/>
  <c r="J424" i="2"/>
  <c r="H424" i="2"/>
  <c r="AI423" i="2"/>
  <c r="AJ423" i="2" s="1"/>
  <c r="AH423" i="2"/>
  <c r="AF423" i="2"/>
  <c r="AG423" i="2" s="1"/>
  <c r="AE423" i="2"/>
  <c r="AD423" i="2"/>
  <c r="AC423" i="2"/>
  <c r="Z423" i="2"/>
  <c r="AA423" i="2" s="1"/>
  <c r="Y423" i="2"/>
  <c r="X423" i="2"/>
  <c r="W423" i="2"/>
  <c r="V423" i="2"/>
  <c r="U423" i="2"/>
  <c r="T423" i="2"/>
  <c r="R423" i="2"/>
  <c r="P423" i="2"/>
  <c r="N423" i="2"/>
  <c r="L423" i="2"/>
  <c r="J423" i="2"/>
  <c r="H423" i="2"/>
  <c r="AJ422" i="2"/>
  <c r="AI422" i="2"/>
  <c r="AG422" i="2"/>
  <c r="AF422" i="2"/>
  <c r="AH422" i="2" s="1"/>
  <c r="AE422" i="2"/>
  <c r="AD422" i="2"/>
  <c r="AC422" i="2"/>
  <c r="AB422" i="2"/>
  <c r="Z422" i="2"/>
  <c r="AA422" i="2" s="1"/>
  <c r="W422" i="2"/>
  <c r="Y422" i="2" s="1"/>
  <c r="V422" i="2"/>
  <c r="T422" i="2"/>
  <c r="U422" i="2" s="1"/>
  <c r="R422" i="2"/>
  <c r="P422" i="2"/>
  <c r="N422" i="2"/>
  <c r="L422" i="2"/>
  <c r="J422" i="2"/>
  <c r="H422" i="2"/>
  <c r="AI421" i="2"/>
  <c r="AJ421" i="2" s="1"/>
  <c r="AH421" i="2"/>
  <c r="AG421" i="2"/>
  <c r="AF421" i="2"/>
  <c r="AE421" i="2"/>
  <c r="AD421" i="2"/>
  <c r="AC421" i="2"/>
  <c r="Z421" i="2"/>
  <c r="W421" i="2"/>
  <c r="Y421" i="2" s="1"/>
  <c r="V421" i="2"/>
  <c r="T421" i="2"/>
  <c r="U421" i="2" s="1"/>
  <c r="R421" i="2"/>
  <c r="P421" i="2"/>
  <c r="N421" i="2"/>
  <c r="L421" i="2"/>
  <c r="J421" i="2"/>
  <c r="H421" i="2"/>
  <c r="AJ420" i="2"/>
  <c r="AI420" i="2"/>
  <c r="AH420" i="2"/>
  <c r="AG420" i="2"/>
  <c r="AF420" i="2"/>
  <c r="AE420" i="2"/>
  <c r="AD420" i="2"/>
  <c r="AC420" i="2"/>
  <c r="AB420" i="2"/>
  <c r="AA420" i="2"/>
  <c r="Z420" i="2"/>
  <c r="W420" i="2"/>
  <c r="Y420" i="2" s="1"/>
  <c r="U420" i="2"/>
  <c r="T420" i="2"/>
  <c r="V420" i="2" s="1"/>
  <c r="R420" i="2"/>
  <c r="P420" i="2"/>
  <c r="N420" i="2"/>
  <c r="L420" i="2"/>
  <c r="J420" i="2"/>
  <c r="H420" i="2"/>
  <c r="AI419" i="2"/>
  <c r="AJ419" i="2" s="1"/>
  <c r="AF419" i="2"/>
  <c r="AE419" i="2"/>
  <c r="AD419" i="2"/>
  <c r="AC419" i="2"/>
  <c r="AB419" i="2"/>
  <c r="AA419" i="2"/>
  <c r="Z419" i="2"/>
  <c r="W419" i="2"/>
  <c r="Y419" i="2" s="1"/>
  <c r="V419" i="2"/>
  <c r="T419" i="2"/>
  <c r="U419" i="2" s="1"/>
  <c r="R419" i="2"/>
  <c r="P419" i="2"/>
  <c r="N419" i="2"/>
  <c r="L419" i="2"/>
  <c r="J419" i="2"/>
  <c r="H419" i="2"/>
  <c r="AJ418" i="2"/>
  <c r="AI418" i="2"/>
  <c r="AH418" i="2"/>
  <c r="AF418" i="2"/>
  <c r="AG418" i="2" s="1"/>
  <c r="AE418" i="2"/>
  <c r="AD418" i="2"/>
  <c r="AC418" i="2"/>
  <c r="Z418" i="2"/>
  <c r="AA418" i="2" s="1"/>
  <c r="Y418" i="2"/>
  <c r="X418" i="2"/>
  <c r="W418" i="2"/>
  <c r="V418" i="2"/>
  <c r="U418" i="2"/>
  <c r="T418" i="2"/>
  <c r="R418" i="2"/>
  <c r="P418" i="2"/>
  <c r="N418" i="2"/>
  <c r="L418" i="2"/>
  <c r="J418" i="2"/>
  <c r="H418" i="2"/>
  <c r="AJ417" i="2"/>
  <c r="AI417" i="2"/>
  <c r="AF417" i="2"/>
  <c r="AH417" i="2" s="1"/>
  <c r="AE417" i="2"/>
  <c r="AD417" i="2"/>
  <c r="AC417" i="2"/>
  <c r="AB417" i="2"/>
  <c r="Z417" i="2"/>
  <c r="AA417" i="2" s="1"/>
  <c r="W417" i="2"/>
  <c r="T417" i="2"/>
  <c r="R417" i="2"/>
  <c r="P417" i="2"/>
  <c r="N417" i="2"/>
  <c r="L417" i="2"/>
  <c r="J417" i="2"/>
  <c r="H417" i="2"/>
  <c r="AI416" i="2"/>
  <c r="AJ416" i="2" s="1"/>
  <c r="AG416" i="2"/>
  <c r="AF416" i="2"/>
  <c r="AH416" i="2" s="1"/>
  <c r="AE416" i="2"/>
  <c r="AD416" i="2"/>
  <c r="AC416" i="2"/>
  <c r="Z416" i="2"/>
  <c r="Y416" i="2"/>
  <c r="W416" i="2"/>
  <c r="X416" i="2" s="1"/>
  <c r="V416" i="2"/>
  <c r="U416" i="2"/>
  <c r="T416" i="2"/>
  <c r="R416" i="2"/>
  <c r="P416" i="2"/>
  <c r="N416" i="2"/>
  <c r="L416" i="2"/>
  <c r="J416" i="2"/>
  <c r="H416" i="2"/>
  <c r="AJ415" i="2"/>
  <c r="AI415" i="2"/>
  <c r="AF415" i="2"/>
  <c r="AH415" i="2" s="1"/>
  <c r="AE415" i="2"/>
  <c r="AD415" i="2"/>
  <c r="AC415" i="2"/>
  <c r="Z415" i="2"/>
  <c r="AA415" i="2" s="1"/>
  <c r="W415" i="2"/>
  <c r="X415" i="2" s="1"/>
  <c r="U415" i="2"/>
  <c r="T415" i="2"/>
  <c r="V415" i="2" s="1"/>
  <c r="R415" i="2"/>
  <c r="P415" i="2"/>
  <c r="N415" i="2"/>
  <c r="L415" i="2"/>
  <c r="J415" i="2"/>
  <c r="H415" i="2"/>
  <c r="AI414" i="2"/>
  <c r="AJ414" i="2" s="1"/>
  <c r="AF414" i="2"/>
  <c r="AE414" i="2"/>
  <c r="AD414" i="2"/>
  <c r="AC414" i="2"/>
  <c r="AB414" i="2"/>
  <c r="AA414" i="2"/>
  <c r="Z414" i="2"/>
  <c r="W414" i="2"/>
  <c r="Y414" i="2" s="1"/>
  <c r="T414" i="2"/>
  <c r="R414" i="2"/>
  <c r="P414" i="2"/>
  <c r="N414" i="2"/>
  <c r="L414" i="2"/>
  <c r="J414" i="2"/>
  <c r="H414" i="2"/>
  <c r="AI413" i="2"/>
  <c r="AJ413" i="2" s="1"/>
  <c r="AG413" i="2"/>
  <c r="AF413" i="2"/>
  <c r="AH413" i="2" s="1"/>
  <c r="AE413" i="2"/>
  <c r="AD413" i="2"/>
  <c r="AC413" i="2"/>
  <c r="Z413" i="2"/>
  <c r="Y413" i="2"/>
  <c r="X413" i="2"/>
  <c r="W413" i="2"/>
  <c r="V413" i="2"/>
  <c r="U413" i="2"/>
  <c r="T413" i="2"/>
  <c r="R413" i="2"/>
  <c r="P413" i="2"/>
  <c r="N413" i="2"/>
  <c r="L413" i="2"/>
  <c r="J413" i="2"/>
  <c r="H413" i="2"/>
  <c r="AJ412" i="2"/>
  <c r="AI412" i="2"/>
  <c r="AF412" i="2"/>
  <c r="AH412" i="2" s="1"/>
  <c r="AE412" i="2"/>
  <c r="AD412" i="2"/>
  <c r="AC412" i="2"/>
  <c r="Z412" i="2"/>
  <c r="AA412" i="2" s="1"/>
  <c r="W412" i="2"/>
  <c r="X412" i="2" s="1"/>
  <c r="V412" i="2"/>
  <c r="T412" i="2"/>
  <c r="U412" i="2" s="1"/>
  <c r="R412" i="2"/>
  <c r="P412" i="2"/>
  <c r="N412" i="2"/>
  <c r="L412" i="2"/>
  <c r="J412" i="2"/>
  <c r="H412" i="2"/>
  <c r="AI411" i="2"/>
  <c r="AJ411" i="2" s="1"/>
  <c r="AG411" i="2"/>
  <c r="AF411" i="2"/>
  <c r="AH411" i="2" s="1"/>
  <c r="AE411" i="2"/>
  <c r="AD411" i="2"/>
  <c r="AC411" i="2"/>
  <c r="AB411" i="2"/>
  <c r="AA411" i="2"/>
  <c r="Z411" i="2"/>
  <c r="W411" i="2"/>
  <c r="Y411" i="2" s="1"/>
  <c r="T411" i="2"/>
  <c r="R411" i="2"/>
  <c r="P411" i="2"/>
  <c r="N411" i="2"/>
  <c r="L411" i="2"/>
  <c r="J411" i="2"/>
  <c r="H411" i="2"/>
  <c r="AJ410" i="2"/>
  <c r="AI410" i="2"/>
  <c r="AH410" i="2"/>
  <c r="AF410" i="2"/>
  <c r="AG410" i="2" s="1"/>
  <c r="AE410" i="2"/>
  <c r="AD410" i="2"/>
  <c r="AC410" i="2"/>
  <c r="AB410" i="2"/>
  <c r="AA410" i="2"/>
  <c r="Z410" i="2"/>
  <c r="W410" i="2"/>
  <c r="Y410" i="2" s="1"/>
  <c r="V410" i="2"/>
  <c r="T410" i="2"/>
  <c r="U410" i="2" s="1"/>
  <c r="R410" i="2"/>
  <c r="P410" i="2"/>
  <c r="N410" i="2"/>
  <c r="L410" i="2"/>
  <c r="J410" i="2"/>
  <c r="H410" i="2"/>
  <c r="AI409" i="2"/>
  <c r="AJ409" i="2" s="1"/>
  <c r="AH409" i="2"/>
  <c r="AG409" i="2"/>
  <c r="AF409" i="2"/>
  <c r="AE409" i="2"/>
  <c r="AD409" i="2"/>
  <c r="AC409" i="2"/>
  <c r="Z409" i="2"/>
  <c r="Y409" i="2"/>
  <c r="X409" i="2"/>
  <c r="W409" i="2"/>
  <c r="V409" i="2"/>
  <c r="T409" i="2"/>
  <c r="U409" i="2" s="1"/>
  <c r="R409" i="2"/>
  <c r="P409" i="2"/>
  <c r="N409" i="2"/>
  <c r="L409" i="2"/>
  <c r="J409" i="2"/>
  <c r="H409" i="2"/>
  <c r="AJ408" i="2"/>
  <c r="AI408" i="2"/>
  <c r="AF408" i="2"/>
  <c r="AE408" i="2"/>
  <c r="AD408" i="2"/>
  <c r="AC408" i="2"/>
  <c r="Z408" i="2"/>
  <c r="AB408" i="2" s="1"/>
  <c r="Y408" i="2"/>
  <c r="X408" i="2"/>
  <c r="W408" i="2"/>
  <c r="V408" i="2"/>
  <c r="T408" i="2"/>
  <c r="U408" i="2" s="1"/>
  <c r="R408" i="2"/>
  <c r="P408" i="2"/>
  <c r="N408" i="2"/>
  <c r="L408" i="2"/>
  <c r="J408" i="2"/>
  <c r="H408" i="2"/>
  <c r="AJ407" i="2"/>
  <c r="AI407" i="2"/>
  <c r="AG407" i="2"/>
  <c r="AF407" i="2"/>
  <c r="AH407" i="2" s="1"/>
  <c r="AE407" i="2"/>
  <c r="AD407" i="2"/>
  <c r="AC407" i="2"/>
  <c r="AB407" i="2"/>
  <c r="AA407" i="2"/>
  <c r="Z407" i="2"/>
  <c r="W407" i="2"/>
  <c r="T407" i="2"/>
  <c r="R407" i="2"/>
  <c r="P407" i="2"/>
  <c r="N407" i="2"/>
  <c r="L407" i="2"/>
  <c r="J407" i="2"/>
  <c r="H407" i="2"/>
  <c r="AJ406" i="2"/>
  <c r="AI406" i="2"/>
  <c r="AH406" i="2"/>
  <c r="AG406" i="2"/>
  <c r="AF406" i="2"/>
  <c r="AE406" i="2"/>
  <c r="AD406" i="2"/>
  <c r="AC406" i="2"/>
  <c r="Z406" i="2"/>
  <c r="Y406" i="2"/>
  <c r="W406" i="2"/>
  <c r="X406" i="2" s="1"/>
  <c r="V406" i="2"/>
  <c r="T406" i="2"/>
  <c r="U406" i="2" s="1"/>
  <c r="R406" i="2"/>
  <c r="P406" i="2"/>
  <c r="N406" i="2"/>
  <c r="L406" i="2"/>
  <c r="J406" i="2"/>
  <c r="H406" i="2"/>
  <c r="AJ405" i="2"/>
  <c r="AI405" i="2"/>
  <c r="AG405" i="2"/>
  <c r="AF405" i="2"/>
  <c r="AH405" i="2" s="1"/>
  <c r="AE405" i="2"/>
  <c r="AD405" i="2"/>
  <c r="AC405" i="2"/>
  <c r="AA405" i="2"/>
  <c r="Z405" i="2"/>
  <c r="AB405" i="2" s="1"/>
  <c r="W405" i="2"/>
  <c r="V405" i="2"/>
  <c r="U405" i="2"/>
  <c r="T405" i="2"/>
  <c r="R405" i="2"/>
  <c r="P405" i="2"/>
  <c r="N405" i="2"/>
  <c r="L405" i="2"/>
  <c r="J405" i="2"/>
  <c r="H405" i="2"/>
  <c r="AJ404" i="2"/>
  <c r="AI404" i="2"/>
  <c r="AF404" i="2"/>
  <c r="AG404" i="2" s="1"/>
  <c r="AE404" i="2"/>
  <c r="AD404" i="2"/>
  <c r="AC404" i="2"/>
  <c r="AB404" i="2"/>
  <c r="AA404" i="2"/>
  <c r="Z404" i="2"/>
  <c r="Y404" i="2"/>
  <c r="X404" i="2"/>
  <c r="W404" i="2"/>
  <c r="T404" i="2"/>
  <c r="U404" i="2" s="1"/>
  <c r="R404" i="2"/>
  <c r="P404" i="2"/>
  <c r="N404" i="2"/>
  <c r="L404" i="2"/>
  <c r="J404" i="2"/>
  <c r="H404" i="2"/>
  <c r="AI403" i="2"/>
  <c r="AJ403" i="2" s="1"/>
  <c r="AH403" i="2"/>
  <c r="AG403" i="2"/>
  <c r="AF403" i="2"/>
  <c r="AE403" i="2"/>
  <c r="AD403" i="2"/>
  <c r="AC403" i="2"/>
  <c r="AB403" i="2"/>
  <c r="AA403" i="2"/>
  <c r="Z403" i="2"/>
  <c r="W403" i="2"/>
  <c r="X403" i="2" s="1"/>
  <c r="V403" i="2"/>
  <c r="U403" i="2"/>
  <c r="T403" i="2"/>
  <c r="R403" i="2"/>
  <c r="P403" i="2"/>
  <c r="N403" i="2"/>
  <c r="L403" i="2"/>
  <c r="J403" i="2"/>
  <c r="H403" i="2"/>
  <c r="AI402" i="2"/>
  <c r="AJ402" i="2" s="1"/>
  <c r="AH402" i="2"/>
  <c r="AF402" i="2"/>
  <c r="AG402" i="2" s="1"/>
  <c r="AE402" i="2"/>
  <c r="AD402" i="2"/>
  <c r="AC402" i="2"/>
  <c r="AA402" i="2"/>
  <c r="Z402" i="2"/>
  <c r="AB402" i="2" s="1"/>
  <c r="W402" i="2"/>
  <c r="V402" i="2"/>
  <c r="U402" i="2"/>
  <c r="T402" i="2"/>
  <c r="R402" i="2"/>
  <c r="P402" i="2"/>
  <c r="N402" i="2"/>
  <c r="L402" i="2"/>
  <c r="J402" i="2"/>
  <c r="H402" i="2"/>
  <c r="AI401" i="2"/>
  <c r="AJ401" i="2" s="1"/>
  <c r="AH401" i="2"/>
  <c r="AG401" i="2"/>
  <c r="AF401" i="2"/>
  <c r="AE401" i="2"/>
  <c r="AD401" i="2"/>
  <c r="AC401" i="2"/>
  <c r="AB401" i="2"/>
  <c r="AA401" i="2"/>
  <c r="Z401" i="2"/>
  <c r="Y401" i="2"/>
  <c r="X401" i="2"/>
  <c r="W401" i="2"/>
  <c r="V401" i="2"/>
  <c r="T401" i="2"/>
  <c r="U401" i="2" s="1"/>
  <c r="R401" i="2"/>
  <c r="P401" i="2"/>
  <c r="N401" i="2"/>
  <c r="L401" i="2"/>
  <c r="J401" i="2"/>
  <c r="H401" i="2"/>
  <c r="AI400" i="2"/>
  <c r="AJ400" i="2" s="1"/>
  <c r="AH400" i="2"/>
  <c r="AG400" i="2"/>
  <c r="AF400" i="2"/>
  <c r="AE400" i="2"/>
  <c r="AD400" i="2"/>
  <c r="AC400" i="2"/>
  <c r="AA400" i="2"/>
  <c r="Z400" i="2"/>
  <c r="AB400" i="2" s="1"/>
  <c r="W400" i="2"/>
  <c r="Y400" i="2" s="1"/>
  <c r="T400" i="2"/>
  <c r="R400" i="2"/>
  <c r="P400" i="2"/>
  <c r="N400" i="2"/>
  <c r="L400" i="2"/>
  <c r="J400" i="2"/>
  <c r="H400" i="2"/>
  <c r="AJ399" i="2"/>
  <c r="AI399" i="2"/>
  <c r="AH399" i="2"/>
  <c r="AG399" i="2"/>
  <c r="AF399" i="2"/>
  <c r="AE399" i="2"/>
  <c r="AD399" i="2"/>
  <c r="AC399" i="2"/>
  <c r="Z399" i="2"/>
  <c r="AB399" i="2" s="1"/>
  <c r="Y399" i="2"/>
  <c r="X399" i="2"/>
  <c r="W399" i="2"/>
  <c r="T399" i="2"/>
  <c r="V399" i="2" s="1"/>
  <c r="R399" i="2"/>
  <c r="P399" i="2"/>
  <c r="N399" i="2"/>
  <c r="L399" i="2"/>
  <c r="J399" i="2"/>
  <c r="H399" i="2"/>
  <c r="AJ398" i="2"/>
  <c r="AI398" i="2"/>
  <c r="AG398" i="2"/>
  <c r="AF398" i="2"/>
  <c r="AH398" i="2" s="1"/>
  <c r="AE398" i="2"/>
  <c r="AD398" i="2"/>
  <c r="AC398" i="2"/>
  <c r="AB398" i="2"/>
  <c r="AA398" i="2"/>
  <c r="Z398" i="2"/>
  <c r="X398" i="2"/>
  <c r="W398" i="2"/>
  <c r="Y398" i="2" s="1"/>
  <c r="T398" i="2"/>
  <c r="V398" i="2" s="1"/>
  <c r="R398" i="2"/>
  <c r="P398" i="2"/>
  <c r="N398" i="2"/>
  <c r="L398" i="2"/>
  <c r="J398" i="2"/>
  <c r="H398" i="2"/>
  <c r="AI397" i="2"/>
  <c r="AJ397" i="2" s="1"/>
  <c r="AF397" i="2"/>
  <c r="AG397" i="2" s="1"/>
  <c r="AE397" i="2"/>
  <c r="AD397" i="2"/>
  <c r="AC397" i="2"/>
  <c r="AB397" i="2"/>
  <c r="Z397" i="2"/>
  <c r="AA397" i="2" s="1"/>
  <c r="Y397" i="2"/>
  <c r="X397" i="2"/>
  <c r="W397" i="2"/>
  <c r="T397" i="2"/>
  <c r="V397" i="2" s="1"/>
  <c r="R397" i="2"/>
  <c r="P397" i="2"/>
  <c r="N397" i="2"/>
  <c r="L397" i="2"/>
  <c r="J397" i="2"/>
  <c r="H397" i="2"/>
  <c r="AJ396" i="2"/>
  <c r="AI396" i="2"/>
  <c r="AF396" i="2"/>
  <c r="AH396" i="2" s="1"/>
  <c r="AE396" i="2"/>
  <c r="AD396" i="2"/>
  <c r="AC396" i="2"/>
  <c r="AB396" i="2"/>
  <c r="AA396" i="2"/>
  <c r="Z396" i="2"/>
  <c r="W396" i="2"/>
  <c r="V396" i="2"/>
  <c r="U396" i="2"/>
  <c r="T396" i="2"/>
  <c r="R396" i="2"/>
  <c r="P396" i="2"/>
  <c r="N396" i="2"/>
  <c r="L396" i="2"/>
  <c r="J396" i="2"/>
  <c r="H396" i="2"/>
  <c r="AI395" i="2"/>
  <c r="AJ395" i="2" s="1"/>
  <c r="AH395" i="2"/>
  <c r="AG395" i="2"/>
  <c r="AF395" i="2"/>
  <c r="AE395" i="2"/>
  <c r="AD395" i="2"/>
  <c r="AC395" i="2"/>
  <c r="AB395" i="2"/>
  <c r="Z395" i="2"/>
  <c r="AA395" i="2" s="1"/>
  <c r="Y395" i="2"/>
  <c r="W395" i="2"/>
  <c r="X395" i="2" s="1"/>
  <c r="V395" i="2"/>
  <c r="U395" i="2"/>
  <c r="T395" i="2"/>
  <c r="R395" i="2"/>
  <c r="P395" i="2"/>
  <c r="N395" i="2"/>
  <c r="L395" i="2"/>
  <c r="J395" i="2"/>
  <c r="H395" i="2"/>
  <c r="AI394" i="2"/>
  <c r="AJ394" i="2" s="1"/>
  <c r="AG394" i="2"/>
  <c r="AF394" i="2"/>
  <c r="AH394" i="2" s="1"/>
  <c r="AE394" i="2"/>
  <c r="AD394" i="2"/>
  <c r="AC394" i="2"/>
  <c r="Z394" i="2"/>
  <c r="Y394" i="2"/>
  <c r="X394" i="2"/>
  <c r="W394" i="2"/>
  <c r="T394" i="2"/>
  <c r="R394" i="2"/>
  <c r="P394" i="2"/>
  <c r="N394" i="2"/>
  <c r="L394" i="2"/>
  <c r="J394" i="2"/>
  <c r="H394" i="2"/>
  <c r="AI393" i="2"/>
  <c r="AJ393" i="2" s="1"/>
  <c r="AF393" i="2"/>
  <c r="AE393" i="2"/>
  <c r="AD393" i="2"/>
  <c r="AC393" i="2"/>
  <c r="AA393" i="2"/>
  <c r="Z393" i="2"/>
  <c r="AB393" i="2" s="1"/>
  <c r="Y393" i="2"/>
  <c r="W393" i="2"/>
  <c r="X393" i="2" s="1"/>
  <c r="V393" i="2"/>
  <c r="T393" i="2"/>
  <c r="U393" i="2" s="1"/>
  <c r="R393" i="2"/>
  <c r="P393" i="2"/>
  <c r="N393" i="2"/>
  <c r="L393" i="2"/>
  <c r="J393" i="2"/>
  <c r="H393" i="2"/>
  <c r="AI392" i="2"/>
  <c r="AJ392" i="2" s="1"/>
  <c r="AG392" i="2"/>
  <c r="AF392" i="2"/>
  <c r="AH392" i="2" s="1"/>
  <c r="AE392" i="2"/>
  <c r="AD392" i="2"/>
  <c r="AC392" i="2"/>
  <c r="AB392" i="2"/>
  <c r="Z392" i="2"/>
  <c r="AA392" i="2" s="1"/>
  <c r="Y392" i="2"/>
  <c r="X392" i="2"/>
  <c r="W392" i="2"/>
  <c r="V392" i="2"/>
  <c r="U392" i="2"/>
  <c r="T392" i="2"/>
  <c r="R392" i="2"/>
  <c r="P392" i="2"/>
  <c r="N392" i="2"/>
  <c r="L392" i="2"/>
  <c r="J392" i="2"/>
  <c r="H392" i="2"/>
  <c r="AJ391" i="2"/>
  <c r="AI391" i="2"/>
  <c r="AF391" i="2"/>
  <c r="AH391" i="2" s="1"/>
  <c r="AE391" i="2"/>
  <c r="AD391" i="2"/>
  <c r="AC391" i="2"/>
  <c r="Z391" i="2"/>
  <c r="AA391" i="2" s="1"/>
  <c r="X391" i="2"/>
  <c r="W391" i="2"/>
  <c r="Y391" i="2" s="1"/>
  <c r="T391" i="2"/>
  <c r="U391" i="2" s="1"/>
  <c r="R391" i="2"/>
  <c r="P391" i="2"/>
  <c r="N391" i="2"/>
  <c r="L391" i="2"/>
  <c r="J391" i="2"/>
  <c r="H391" i="2"/>
  <c r="AJ390" i="2"/>
  <c r="AI390" i="2"/>
  <c r="AG390" i="2"/>
  <c r="AF390" i="2"/>
  <c r="AH390" i="2" s="1"/>
  <c r="AE390" i="2"/>
  <c r="AD390" i="2"/>
  <c r="AC390" i="2"/>
  <c r="Z390" i="2"/>
  <c r="AB390" i="2" s="1"/>
  <c r="X390" i="2"/>
  <c r="W390" i="2"/>
  <c r="Y390" i="2" s="1"/>
  <c r="T390" i="2"/>
  <c r="V390" i="2" s="1"/>
  <c r="R390" i="2"/>
  <c r="P390" i="2"/>
  <c r="N390" i="2"/>
  <c r="L390" i="2"/>
  <c r="J390" i="2"/>
  <c r="H390" i="2"/>
  <c r="AI389" i="2"/>
  <c r="AJ389" i="2" s="1"/>
  <c r="AH389" i="2"/>
  <c r="AG389" i="2"/>
  <c r="AF389" i="2"/>
  <c r="AE389" i="2"/>
  <c r="AD389" i="2"/>
  <c r="AC389" i="2"/>
  <c r="AA389" i="2"/>
  <c r="Z389" i="2"/>
  <c r="AB389" i="2" s="1"/>
  <c r="W389" i="2"/>
  <c r="V389" i="2"/>
  <c r="T389" i="2"/>
  <c r="U389" i="2" s="1"/>
  <c r="R389" i="2"/>
  <c r="P389" i="2"/>
  <c r="N389" i="2"/>
  <c r="L389" i="2"/>
  <c r="J389" i="2"/>
  <c r="H389" i="2"/>
  <c r="AJ388" i="2"/>
  <c r="AI388" i="2"/>
  <c r="AH388" i="2"/>
  <c r="AG388" i="2"/>
  <c r="AF388" i="2"/>
  <c r="AE388" i="2"/>
  <c r="AD388" i="2"/>
  <c r="AC388" i="2"/>
  <c r="AA388" i="2"/>
  <c r="Z388" i="2"/>
  <c r="AB388" i="2" s="1"/>
  <c r="Y388" i="2"/>
  <c r="W388" i="2"/>
  <c r="X388" i="2" s="1"/>
  <c r="V388" i="2"/>
  <c r="U388" i="2"/>
  <c r="T388" i="2"/>
  <c r="R388" i="2"/>
  <c r="P388" i="2"/>
  <c r="N388" i="2"/>
  <c r="L388" i="2"/>
  <c r="J388" i="2"/>
  <c r="H388" i="2"/>
  <c r="AJ387" i="2"/>
  <c r="AI387" i="2"/>
  <c r="AH387" i="2"/>
  <c r="AG387" i="2"/>
  <c r="AF387" i="2"/>
  <c r="AE387" i="2"/>
  <c r="AD387" i="2"/>
  <c r="AC387" i="2"/>
  <c r="AB387" i="2"/>
  <c r="Z387" i="2"/>
  <c r="AA387" i="2" s="1"/>
  <c r="Y387" i="2"/>
  <c r="X387" i="2"/>
  <c r="W387" i="2"/>
  <c r="V387" i="2"/>
  <c r="U387" i="2"/>
  <c r="T387" i="2"/>
  <c r="R387" i="2"/>
  <c r="P387" i="2"/>
  <c r="N387" i="2"/>
  <c r="L387" i="2"/>
  <c r="J387" i="2"/>
  <c r="H387" i="2"/>
  <c r="AI386" i="2"/>
  <c r="AJ386" i="2" s="1"/>
  <c r="AG386" i="2"/>
  <c r="AF386" i="2"/>
  <c r="AH386" i="2" s="1"/>
  <c r="AE386" i="2"/>
  <c r="AD386" i="2"/>
  <c r="AC386" i="2"/>
  <c r="AB386" i="2"/>
  <c r="AA386" i="2"/>
  <c r="Z386" i="2"/>
  <c r="W386" i="2"/>
  <c r="Y386" i="2" s="1"/>
  <c r="U386" i="2"/>
  <c r="T386" i="2"/>
  <c r="V386" i="2" s="1"/>
  <c r="R386" i="2"/>
  <c r="P386" i="2"/>
  <c r="N386" i="2"/>
  <c r="L386" i="2"/>
  <c r="J386" i="2"/>
  <c r="H386" i="2"/>
  <c r="AJ385" i="2"/>
  <c r="AI385" i="2"/>
  <c r="AF385" i="2"/>
  <c r="AE385" i="2"/>
  <c r="AD385" i="2"/>
  <c r="AC385" i="2"/>
  <c r="Z385" i="2"/>
  <c r="AB385" i="2" s="1"/>
  <c r="Y385" i="2"/>
  <c r="W385" i="2"/>
  <c r="X385" i="2" s="1"/>
  <c r="V385" i="2"/>
  <c r="T385" i="2"/>
  <c r="U385" i="2" s="1"/>
  <c r="R385" i="2"/>
  <c r="P385" i="2"/>
  <c r="N385" i="2"/>
  <c r="L385" i="2"/>
  <c r="J385" i="2"/>
  <c r="H385" i="2"/>
  <c r="AJ384" i="2"/>
  <c r="AI384" i="2"/>
  <c r="AG384" i="2"/>
  <c r="AF384" i="2"/>
  <c r="AH384" i="2" s="1"/>
  <c r="AE384" i="2"/>
  <c r="AD384" i="2"/>
  <c r="AC384" i="2"/>
  <c r="AA384" i="2"/>
  <c r="Z384" i="2"/>
  <c r="AB384" i="2" s="1"/>
  <c r="X384" i="2"/>
  <c r="W384" i="2"/>
  <c r="Y384" i="2" s="1"/>
  <c r="T384" i="2"/>
  <c r="R384" i="2"/>
  <c r="P384" i="2"/>
  <c r="N384" i="2"/>
  <c r="L384" i="2"/>
  <c r="J384" i="2"/>
  <c r="H384" i="2"/>
  <c r="AJ383" i="2"/>
  <c r="AI383" i="2"/>
  <c r="AH383" i="2"/>
  <c r="AG383" i="2"/>
  <c r="AF383" i="2"/>
  <c r="AE383" i="2"/>
  <c r="AD383" i="2"/>
  <c r="AC383" i="2"/>
  <c r="Z383" i="2"/>
  <c r="Y383" i="2"/>
  <c r="X383" i="2"/>
  <c r="W383" i="2"/>
  <c r="T383" i="2"/>
  <c r="V383" i="2" s="1"/>
  <c r="R383" i="2"/>
  <c r="P383" i="2"/>
  <c r="N383" i="2"/>
  <c r="L383" i="2"/>
  <c r="J383" i="2"/>
  <c r="H383" i="2"/>
  <c r="AI382" i="2"/>
  <c r="AJ382" i="2" s="1"/>
  <c r="AF382" i="2"/>
  <c r="AH382" i="2" s="1"/>
  <c r="AE382" i="2"/>
  <c r="AD382" i="2"/>
  <c r="AC382" i="2"/>
  <c r="AB382" i="2"/>
  <c r="AA382" i="2"/>
  <c r="Z382" i="2"/>
  <c r="W382" i="2"/>
  <c r="Y382" i="2" s="1"/>
  <c r="V382" i="2"/>
  <c r="U382" i="2"/>
  <c r="T382" i="2"/>
  <c r="R382" i="2"/>
  <c r="P382" i="2"/>
  <c r="N382" i="2"/>
  <c r="L382" i="2"/>
  <c r="J382" i="2"/>
  <c r="H382" i="2"/>
  <c r="AI381" i="2"/>
  <c r="AJ381" i="2" s="1"/>
  <c r="AF381" i="2"/>
  <c r="AE381" i="2"/>
  <c r="AD381" i="2"/>
  <c r="AC381" i="2"/>
  <c r="AB381" i="2"/>
  <c r="AA381" i="2"/>
  <c r="Z381" i="2"/>
  <c r="W381" i="2"/>
  <c r="V381" i="2"/>
  <c r="U381" i="2"/>
  <c r="T381" i="2"/>
  <c r="R381" i="2"/>
  <c r="P381" i="2"/>
  <c r="N381" i="2"/>
  <c r="L381" i="2"/>
  <c r="J381" i="2"/>
  <c r="H381" i="2"/>
  <c r="AJ380" i="2"/>
  <c r="AI380" i="2"/>
  <c r="AF380" i="2"/>
  <c r="AG380" i="2" s="1"/>
  <c r="AE380" i="2"/>
  <c r="AD380" i="2"/>
  <c r="AC380" i="2"/>
  <c r="AB380" i="2"/>
  <c r="AA380" i="2"/>
  <c r="Z380" i="2"/>
  <c r="W380" i="2"/>
  <c r="V380" i="2"/>
  <c r="U380" i="2"/>
  <c r="T380" i="2"/>
  <c r="R380" i="2"/>
  <c r="P380" i="2"/>
  <c r="N380" i="2"/>
  <c r="L380" i="2"/>
  <c r="J380" i="2"/>
  <c r="H380" i="2"/>
  <c r="AI379" i="2"/>
  <c r="AJ379" i="2" s="1"/>
  <c r="AF379" i="2"/>
  <c r="AH379" i="2" s="1"/>
  <c r="AE379" i="2"/>
  <c r="AD379" i="2"/>
  <c r="AC379" i="2"/>
  <c r="Z379" i="2"/>
  <c r="AA379" i="2" s="1"/>
  <c r="Y379" i="2"/>
  <c r="X379" i="2"/>
  <c r="W379" i="2"/>
  <c r="V379" i="2"/>
  <c r="U379" i="2"/>
  <c r="T379" i="2"/>
  <c r="R379" i="2"/>
  <c r="P379" i="2"/>
  <c r="N379" i="2"/>
  <c r="L379" i="2"/>
  <c r="J379" i="2"/>
  <c r="H379" i="2"/>
  <c r="AJ378" i="2"/>
  <c r="AI378" i="2"/>
  <c r="AF378" i="2"/>
  <c r="AH378" i="2" s="1"/>
  <c r="AE378" i="2"/>
  <c r="AD378" i="2"/>
  <c r="AC378" i="2"/>
  <c r="Z378" i="2"/>
  <c r="Y378" i="2"/>
  <c r="X378" i="2"/>
  <c r="W378" i="2"/>
  <c r="T378" i="2"/>
  <c r="R378" i="2"/>
  <c r="P378" i="2"/>
  <c r="N378" i="2"/>
  <c r="L378" i="2"/>
  <c r="J378" i="2"/>
  <c r="H378" i="2"/>
  <c r="AI377" i="2"/>
  <c r="AJ377" i="2" s="1"/>
  <c r="AH377" i="2"/>
  <c r="AG377" i="2"/>
  <c r="AF377" i="2"/>
  <c r="AE377" i="2"/>
  <c r="AD377" i="2"/>
  <c r="AC377" i="2"/>
  <c r="AB377" i="2"/>
  <c r="Z377" i="2"/>
  <c r="AA377" i="2" s="1"/>
  <c r="Y377" i="2"/>
  <c r="X377" i="2"/>
  <c r="W377" i="2"/>
  <c r="V377" i="2"/>
  <c r="U377" i="2"/>
  <c r="T377" i="2"/>
  <c r="R377" i="2"/>
  <c r="P377" i="2"/>
  <c r="N377" i="2"/>
  <c r="L377" i="2"/>
  <c r="J377" i="2"/>
  <c r="H377" i="2"/>
  <c r="AI376" i="2"/>
  <c r="AJ376" i="2" s="1"/>
  <c r="AF376" i="2"/>
  <c r="AG376" i="2" s="1"/>
  <c r="AE376" i="2"/>
  <c r="AD376" i="2"/>
  <c r="AC376" i="2"/>
  <c r="AB376" i="2"/>
  <c r="AA376" i="2"/>
  <c r="Z376" i="2"/>
  <c r="X376" i="2"/>
  <c r="W376" i="2"/>
  <c r="Y376" i="2" s="1"/>
  <c r="V376" i="2"/>
  <c r="U376" i="2"/>
  <c r="T376" i="2"/>
  <c r="R376" i="2"/>
  <c r="P376" i="2"/>
  <c r="N376" i="2"/>
  <c r="L376" i="2"/>
  <c r="J376" i="2"/>
  <c r="H376" i="2"/>
  <c r="AI375" i="2"/>
  <c r="AJ375" i="2" s="1"/>
  <c r="AH375" i="2"/>
  <c r="AF375" i="2"/>
  <c r="AG375" i="2" s="1"/>
  <c r="AE375" i="2"/>
  <c r="AD375" i="2"/>
  <c r="AC375" i="2"/>
  <c r="Z375" i="2"/>
  <c r="W375" i="2"/>
  <c r="T375" i="2"/>
  <c r="V375" i="2" s="1"/>
  <c r="R375" i="2"/>
  <c r="P375" i="2"/>
  <c r="N375" i="2"/>
  <c r="L375" i="2"/>
  <c r="J375" i="2"/>
  <c r="H375" i="2"/>
  <c r="AJ374" i="2"/>
  <c r="AI374" i="2"/>
  <c r="AF374" i="2"/>
  <c r="AE374" i="2"/>
  <c r="AD374" i="2"/>
  <c r="AC374" i="2"/>
  <c r="Z374" i="2"/>
  <c r="W374" i="2"/>
  <c r="X374" i="2" s="1"/>
  <c r="U374" i="2"/>
  <c r="T374" i="2"/>
  <c r="V374" i="2" s="1"/>
  <c r="R374" i="2"/>
  <c r="P374" i="2"/>
  <c r="N374" i="2"/>
  <c r="L374" i="2"/>
  <c r="J374" i="2"/>
  <c r="H374" i="2"/>
  <c r="AJ373" i="2"/>
  <c r="AI373" i="2"/>
  <c r="AG373" i="2"/>
  <c r="AF373" i="2"/>
  <c r="AH373" i="2" s="1"/>
  <c r="AE373" i="2"/>
  <c r="AD373" i="2"/>
  <c r="AC373" i="2"/>
  <c r="AB373" i="2"/>
  <c r="Z373" i="2"/>
  <c r="AA373" i="2" s="1"/>
  <c r="X373" i="2"/>
  <c r="W373" i="2"/>
  <c r="Y373" i="2" s="1"/>
  <c r="T373" i="2"/>
  <c r="V373" i="2" s="1"/>
  <c r="R373" i="2"/>
  <c r="P373" i="2"/>
  <c r="N373" i="2"/>
  <c r="L373" i="2"/>
  <c r="J373" i="2"/>
  <c r="H373" i="2"/>
  <c r="AJ372" i="2"/>
  <c r="AI372" i="2"/>
  <c r="AH372" i="2"/>
  <c r="AG372" i="2"/>
  <c r="AF372" i="2"/>
  <c r="AE372" i="2"/>
  <c r="AD372" i="2"/>
  <c r="AC372" i="2"/>
  <c r="AB372" i="2"/>
  <c r="AA372" i="2"/>
  <c r="Z372" i="2"/>
  <c r="W372" i="2"/>
  <c r="X372" i="2" s="1"/>
  <c r="V372" i="2"/>
  <c r="U372" i="2"/>
  <c r="T372" i="2"/>
  <c r="R372" i="2"/>
  <c r="P372" i="2"/>
  <c r="N372" i="2"/>
  <c r="L372" i="2"/>
  <c r="J372" i="2"/>
  <c r="H372" i="2"/>
  <c r="AI371" i="2"/>
  <c r="AJ371" i="2" s="1"/>
  <c r="AH371" i="2"/>
  <c r="AF371" i="2"/>
  <c r="AG371" i="2" s="1"/>
  <c r="AE371" i="2"/>
  <c r="AD371" i="2"/>
  <c r="AC371" i="2"/>
  <c r="AB371" i="2"/>
  <c r="AA371" i="2"/>
  <c r="Z371" i="2"/>
  <c r="Y371" i="2"/>
  <c r="X371" i="2"/>
  <c r="W371" i="2"/>
  <c r="V371" i="2"/>
  <c r="U371" i="2"/>
  <c r="T371" i="2"/>
  <c r="R371" i="2"/>
  <c r="P371" i="2"/>
  <c r="N371" i="2"/>
  <c r="L371" i="2"/>
  <c r="J371" i="2"/>
  <c r="H371" i="2"/>
  <c r="AI370" i="2"/>
  <c r="AJ370" i="2" s="1"/>
  <c r="AF370" i="2"/>
  <c r="AE370" i="2"/>
  <c r="AD370" i="2"/>
  <c r="AC370" i="2"/>
  <c r="AB370" i="2"/>
  <c r="AA370" i="2"/>
  <c r="Z370" i="2"/>
  <c r="W370" i="2"/>
  <c r="V370" i="2"/>
  <c r="T370" i="2"/>
  <c r="U370" i="2" s="1"/>
  <c r="R370" i="2"/>
  <c r="P370" i="2"/>
  <c r="N370" i="2"/>
  <c r="L370" i="2"/>
  <c r="J370" i="2"/>
  <c r="H370" i="2"/>
  <c r="AI369" i="2"/>
  <c r="AJ369" i="2" s="1"/>
  <c r="AF369" i="2"/>
  <c r="AE369" i="2"/>
  <c r="AD369" i="2"/>
  <c r="AC369" i="2"/>
  <c r="AA369" i="2"/>
  <c r="Z369" i="2"/>
  <c r="AB369" i="2" s="1"/>
  <c r="Y369" i="2"/>
  <c r="W369" i="2"/>
  <c r="X369" i="2" s="1"/>
  <c r="V369" i="2"/>
  <c r="T369" i="2"/>
  <c r="U369" i="2" s="1"/>
  <c r="R369" i="2"/>
  <c r="P369" i="2"/>
  <c r="N369" i="2"/>
  <c r="L369" i="2"/>
  <c r="J369" i="2"/>
  <c r="H369" i="2"/>
  <c r="AI368" i="2"/>
  <c r="AJ368" i="2" s="1"/>
  <c r="AF368" i="2"/>
  <c r="AG368" i="2" s="1"/>
  <c r="AE368" i="2"/>
  <c r="AD368" i="2"/>
  <c r="AC368" i="2"/>
  <c r="Z368" i="2"/>
  <c r="W368" i="2"/>
  <c r="T368" i="2"/>
  <c r="R368" i="2"/>
  <c r="P368" i="2"/>
  <c r="N368" i="2"/>
  <c r="L368" i="2"/>
  <c r="J368" i="2"/>
  <c r="H368" i="2"/>
  <c r="AJ367" i="2"/>
  <c r="AI367" i="2"/>
  <c r="AH367" i="2"/>
  <c r="AG367" i="2"/>
  <c r="AF367" i="2"/>
  <c r="AE367" i="2"/>
  <c r="AD367" i="2"/>
  <c r="AC367" i="2"/>
  <c r="AA367" i="2"/>
  <c r="Z367" i="2"/>
  <c r="AB367" i="2" s="1"/>
  <c r="Y367" i="2"/>
  <c r="X367" i="2"/>
  <c r="W367" i="2"/>
  <c r="V367" i="2"/>
  <c r="U367" i="2"/>
  <c r="T367" i="2"/>
  <c r="R367" i="2"/>
  <c r="P367" i="2"/>
  <c r="N367" i="2"/>
  <c r="L367" i="2"/>
  <c r="J367" i="2"/>
  <c r="H367" i="2"/>
  <c r="AJ366" i="2"/>
  <c r="AI366" i="2"/>
  <c r="AH366" i="2"/>
  <c r="AF366" i="2"/>
  <c r="AG366" i="2" s="1"/>
  <c r="AE366" i="2"/>
  <c r="AD366" i="2"/>
  <c r="AC366" i="2"/>
  <c r="AB366" i="2"/>
  <c r="AA366" i="2"/>
  <c r="Z366" i="2"/>
  <c r="Y366" i="2"/>
  <c r="X366" i="2"/>
  <c r="W366" i="2"/>
  <c r="T366" i="2"/>
  <c r="V366" i="2" s="1"/>
  <c r="R366" i="2"/>
  <c r="P366" i="2"/>
  <c r="N366" i="2"/>
  <c r="L366" i="2"/>
  <c r="J366" i="2"/>
  <c r="H366" i="2"/>
  <c r="AJ365" i="2"/>
  <c r="AI365" i="2"/>
  <c r="AF365" i="2"/>
  <c r="AE365" i="2"/>
  <c r="AD365" i="2"/>
  <c r="AC365" i="2"/>
  <c r="Z365" i="2"/>
  <c r="Y365" i="2"/>
  <c r="W365" i="2"/>
  <c r="X365" i="2" s="1"/>
  <c r="U365" i="2"/>
  <c r="T365" i="2"/>
  <c r="V365" i="2" s="1"/>
  <c r="R365" i="2"/>
  <c r="P365" i="2"/>
  <c r="N365" i="2"/>
  <c r="L365" i="2"/>
  <c r="J365" i="2"/>
  <c r="H365" i="2"/>
  <c r="AJ364" i="2"/>
  <c r="AI364" i="2"/>
  <c r="AG364" i="2"/>
  <c r="AF364" i="2"/>
  <c r="AH364" i="2" s="1"/>
  <c r="AE364" i="2"/>
  <c r="AD364" i="2"/>
  <c r="AC364" i="2"/>
  <c r="AB364" i="2"/>
  <c r="AA364" i="2"/>
  <c r="Z364" i="2"/>
  <c r="Y364" i="2"/>
  <c r="W364" i="2"/>
  <c r="X364" i="2" s="1"/>
  <c r="T364" i="2"/>
  <c r="U364" i="2" s="1"/>
  <c r="R364" i="2"/>
  <c r="P364" i="2"/>
  <c r="N364" i="2"/>
  <c r="L364" i="2"/>
  <c r="J364" i="2"/>
  <c r="H364" i="2"/>
  <c r="AI363" i="2"/>
  <c r="AJ363" i="2" s="1"/>
  <c r="AH363" i="2"/>
  <c r="AG363" i="2"/>
  <c r="AF363" i="2"/>
  <c r="AE363" i="2"/>
  <c r="AD363" i="2"/>
  <c r="AC363" i="2"/>
  <c r="Z363" i="2"/>
  <c r="AB363" i="2" s="1"/>
  <c r="W363" i="2"/>
  <c r="V363" i="2"/>
  <c r="T363" i="2"/>
  <c r="U363" i="2" s="1"/>
  <c r="R363" i="2"/>
  <c r="P363" i="2"/>
  <c r="N363" i="2"/>
  <c r="L363" i="2"/>
  <c r="J363" i="2"/>
  <c r="H363" i="2"/>
  <c r="AJ362" i="2"/>
  <c r="AI362" i="2"/>
  <c r="AH362" i="2"/>
  <c r="AG362" i="2"/>
  <c r="AF362" i="2"/>
  <c r="AE362" i="2"/>
  <c r="AD362" i="2"/>
  <c r="AC362" i="2"/>
  <c r="Z362" i="2"/>
  <c r="AB362" i="2" s="1"/>
  <c r="Y362" i="2"/>
  <c r="X362" i="2"/>
  <c r="W362" i="2"/>
  <c r="U362" i="2"/>
  <c r="T362" i="2"/>
  <c r="V362" i="2" s="1"/>
  <c r="R362" i="2"/>
  <c r="P362" i="2"/>
  <c r="N362" i="2"/>
  <c r="L362" i="2"/>
  <c r="J362" i="2"/>
  <c r="H362" i="2"/>
  <c r="AI361" i="2"/>
  <c r="AJ361" i="2" s="1"/>
  <c r="AG361" i="2"/>
  <c r="AF361" i="2"/>
  <c r="AH361" i="2" s="1"/>
  <c r="AE361" i="2"/>
  <c r="AD361" i="2"/>
  <c r="AC361" i="2"/>
  <c r="Z361" i="2"/>
  <c r="AA361" i="2" s="1"/>
  <c r="W361" i="2"/>
  <c r="X361" i="2" s="1"/>
  <c r="V361" i="2"/>
  <c r="T361" i="2"/>
  <c r="U361" i="2" s="1"/>
  <c r="R361" i="2"/>
  <c r="P361" i="2"/>
  <c r="N361" i="2"/>
  <c r="L361" i="2"/>
  <c r="J361" i="2"/>
  <c r="H361" i="2"/>
  <c r="AI360" i="2"/>
  <c r="AJ360" i="2" s="1"/>
  <c r="AF360" i="2"/>
  <c r="AE360" i="2"/>
  <c r="AD360" i="2"/>
  <c r="AC360" i="2"/>
  <c r="AB360" i="2"/>
  <c r="AA360" i="2"/>
  <c r="Z360" i="2"/>
  <c r="X360" i="2"/>
  <c r="W360" i="2"/>
  <c r="Y360" i="2" s="1"/>
  <c r="V360" i="2"/>
  <c r="U360" i="2"/>
  <c r="T360" i="2"/>
  <c r="R360" i="2"/>
  <c r="P360" i="2"/>
  <c r="N360" i="2"/>
  <c r="L360" i="2"/>
  <c r="J360" i="2"/>
  <c r="H360" i="2"/>
  <c r="AI359" i="2"/>
  <c r="AJ359" i="2" s="1"/>
  <c r="AH359" i="2"/>
  <c r="AF359" i="2"/>
  <c r="AG359" i="2" s="1"/>
  <c r="AE359" i="2"/>
  <c r="AD359" i="2"/>
  <c r="AC359" i="2"/>
  <c r="Z359" i="2"/>
  <c r="AA359" i="2" s="1"/>
  <c r="Y359" i="2"/>
  <c r="X359" i="2"/>
  <c r="W359" i="2"/>
  <c r="V359" i="2"/>
  <c r="U359" i="2"/>
  <c r="T359" i="2"/>
  <c r="R359" i="2"/>
  <c r="P359" i="2"/>
  <c r="N359" i="2"/>
  <c r="L359" i="2"/>
  <c r="J359" i="2"/>
  <c r="H359" i="2"/>
  <c r="AJ358" i="2"/>
  <c r="AI358" i="2"/>
  <c r="AF358" i="2"/>
  <c r="AH358" i="2" s="1"/>
  <c r="AE358" i="2"/>
  <c r="AD358" i="2"/>
  <c r="AC358" i="2"/>
  <c r="AB358" i="2"/>
  <c r="AA358" i="2"/>
  <c r="Z358" i="2"/>
  <c r="W358" i="2"/>
  <c r="Y358" i="2" s="1"/>
  <c r="T358" i="2"/>
  <c r="R358" i="2"/>
  <c r="P358" i="2"/>
  <c r="N358" i="2"/>
  <c r="L358" i="2"/>
  <c r="J358" i="2"/>
  <c r="H358" i="2"/>
  <c r="AI357" i="2"/>
  <c r="AJ357" i="2" s="1"/>
  <c r="AH357" i="2"/>
  <c r="AF357" i="2"/>
  <c r="AG357" i="2" s="1"/>
  <c r="AE357" i="2"/>
  <c r="AD357" i="2"/>
  <c r="AC357" i="2"/>
  <c r="Z357" i="2"/>
  <c r="X357" i="2"/>
  <c r="W357" i="2"/>
  <c r="Y357" i="2" s="1"/>
  <c r="T357" i="2"/>
  <c r="R357" i="2"/>
  <c r="P357" i="2"/>
  <c r="N357" i="2"/>
  <c r="L357" i="2"/>
  <c r="J357" i="2"/>
  <c r="H357" i="2"/>
  <c r="AI356" i="2"/>
  <c r="AJ356" i="2" s="1"/>
  <c r="AH356" i="2"/>
  <c r="AG356" i="2"/>
  <c r="AF356" i="2"/>
  <c r="AE356" i="2"/>
  <c r="AD356" i="2"/>
  <c r="AC356" i="2"/>
  <c r="AB356" i="2"/>
  <c r="AA356" i="2"/>
  <c r="Z356" i="2"/>
  <c r="W356" i="2"/>
  <c r="Y356" i="2" s="1"/>
  <c r="V356" i="2"/>
  <c r="T356" i="2"/>
  <c r="U356" i="2" s="1"/>
  <c r="R356" i="2"/>
  <c r="P356" i="2"/>
  <c r="N356" i="2"/>
  <c r="L356" i="2"/>
  <c r="J356" i="2"/>
  <c r="H356" i="2"/>
  <c r="AI355" i="2"/>
  <c r="AJ355" i="2" s="1"/>
  <c r="AF355" i="2"/>
  <c r="AG355" i="2" s="1"/>
  <c r="AE355" i="2"/>
  <c r="AD355" i="2"/>
  <c r="AC355" i="2"/>
  <c r="AB355" i="2"/>
  <c r="Z355" i="2"/>
  <c r="AA355" i="2" s="1"/>
  <c r="Y355" i="2"/>
  <c r="X355" i="2"/>
  <c r="W355" i="2"/>
  <c r="V355" i="2"/>
  <c r="U355" i="2"/>
  <c r="T355" i="2"/>
  <c r="R355" i="2"/>
  <c r="P355" i="2"/>
  <c r="N355" i="2"/>
  <c r="L355" i="2"/>
  <c r="J355" i="2"/>
  <c r="H355" i="2"/>
  <c r="AI354" i="2"/>
  <c r="AJ354" i="2" s="1"/>
  <c r="AG354" i="2"/>
  <c r="AF354" i="2"/>
  <c r="AH354" i="2" s="1"/>
  <c r="AE354" i="2"/>
  <c r="AD354" i="2"/>
  <c r="AC354" i="2"/>
  <c r="AB354" i="2"/>
  <c r="Z354" i="2"/>
  <c r="AA354" i="2" s="1"/>
  <c r="W354" i="2"/>
  <c r="X354" i="2" s="1"/>
  <c r="T354" i="2"/>
  <c r="R354" i="2"/>
  <c r="P354" i="2"/>
  <c r="N354" i="2"/>
  <c r="L354" i="2"/>
  <c r="J354" i="2"/>
  <c r="H354" i="2"/>
  <c r="AI353" i="2"/>
  <c r="AJ353" i="2" s="1"/>
  <c r="AH353" i="2"/>
  <c r="AF353" i="2"/>
  <c r="AG353" i="2" s="1"/>
  <c r="AE353" i="2"/>
  <c r="AD353" i="2"/>
  <c r="AC353" i="2"/>
  <c r="Z353" i="2"/>
  <c r="AB353" i="2" s="1"/>
  <c r="W353" i="2"/>
  <c r="V353" i="2"/>
  <c r="T353" i="2"/>
  <c r="U353" i="2" s="1"/>
  <c r="R353" i="2"/>
  <c r="P353" i="2"/>
  <c r="N353" i="2"/>
  <c r="L353" i="2"/>
  <c r="J353" i="2"/>
  <c r="H353" i="2"/>
  <c r="AI352" i="2"/>
  <c r="AJ352" i="2" s="1"/>
  <c r="AG352" i="2"/>
  <c r="AF352" i="2"/>
  <c r="AH352" i="2" s="1"/>
  <c r="AE352" i="2"/>
  <c r="AD352" i="2"/>
  <c r="AC352" i="2"/>
  <c r="AA352" i="2"/>
  <c r="Z352" i="2"/>
  <c r="AB352" i="2" s="1"/>
  <c r="W352" i="2"/>
  <c r="V352" i="2"/>
  <c r="U352" i="2"/>
  <c r="T352" i="2"/>
  <c r="R352" i="2"/>
  <c r="P352" i="2"/>
  <c r="N352" i="2"/>
  <c r="L352" i="2"/>
  <c r="J352" i="2"/>
  <c r="H352" i="2"/>
  <c r="AJ351" i="2"/>
  <c r="AI351" i="2"/>
  <c r="AH351" i="2"/>
  <c r="AF351" i="2"/>
  <c r="AG351" i="2" s="1"/>
  <c r="AE351" i="2"/>
  <c r="AD351" i="2"/>
  <c r="AC351" i="2"/>
  <c r="AB351" i="2"/>
  <c r="Z351" i="2"/>
  <c r="AA351" i="2" s="1"/>
  <c r="Y351" i="2"/>
  <c r="X351" i="2"/>
  <c r="W351" i="2"/>
  <c r="T351" i="2"/>
  <c r="V351" i="2" s="1"/>
  <c r="R351" i="2"/>
  <c r="P351" i="2"/>
  <c r="N351" i="2"/>
  <c r="L351" i="2"/>
  <c r="J351" i="2"/>
  <c r="H351" i="2"/>
  <c r="AJ350" i="2"/>
  <c r="AI350" i="2"/>
  <c r="AG350" i="2"/>
  <c r="AF350" i="2"/>
  <c r="AH350" i="2" s="1"/>
  <c r="AE350" i="2"/>
  <c r="AD350" i="2"/>
  <c r="AC350" i="2"/>
  <c r="AB350" i="2"/>
  <c r="AA350" i="2"/>
  <c r="Z350" i="2"/>
  <c r="Y350" i="2"/>
  <c r="W350" i="2"/>
  <c r="X350" i="2" s="1"/>
  <c r="T350" i="2"/>
  <c r="R350" i="2"/>
  <c r="P350" i="2"/>
  <c r="N350" i="2"/>
  <c r="L350" i="2"/>
  <c r="J350" i="2"/>
  <c r="H350" i="2"/>
  <c r="AI349" i="2"/>
  <c r="AJ349" i="2" s="1"/>
  <c r="AH349" i="2"/>
  <c r="AF349" i="2"/>
  <c r="AG349" i="2" s="1"/>
  <c r="AE349" i="2"/>
  <c r="AD349" i="2"/>
  <c r="AC349" i="2"/>
  <c r="Z349" i="2"/>
  <c r="Y349" i="2"/>
  <c r="W349" i="2"/>
  <c r="X349" i="2" s="1"/>
  <c r="V349" i="2"/>
  <c r="U349" i="2"/>
  <c r="T349" i="2"/>
  <c r="R349" i="2"/>
  <c r="P349" i="2"/>
  <c r="N349" i="2"/>
  <c r="L349" i="2"/>
  <c r="J349" i="2"/>
  <c r="H349" i="2"/>
  <c r="AJ348" i="2"/>
  <c r="AI348" i="2"/>
  <c r="AF348" i="2"/>
  <c r="AE348" i="2"/>
  <c r="AD348" i="2"/>
  <c r="AC348" i="2"/>
  <c r="Z348" i="2"/>
  <c r="W348" i="2"/>
  <c r="U348" i="2"/>
  <c r="T348" i="2"/>
  <c r="V348" i="2" s="1"/>
  <c r="R348" i="2"/>
  <c r="P348" i="2"/>
  <c r="N348" i="2"/>
  <c r="L348" i="2"/>
  <c r="J348" i="2"/>
  <c r="H348" i="2"/>
  <c r="AI347" i="2"/>
  <c r="AJ347" i="2" s="1"/>
  <c r="AH347" i="2"/>
  <c r="AF347" i="2"/>
  <c r="AG347" i="2" s="1"/>
  <c r="AE347" i="2"/>
  <c r="AD347" i="2"/>
  <c r="AC347" i="2"/>
  <c r="AA347" i="2"/>
  <c r="Z347" i="2"/>
  <c r="AB347" i="2" s="1"/>
  <c r="Y347" i="2"/>
  <c r="W347" i="2"/>
  <c r="X347" i="2" s="1"/>
  <c r="V347" i="2"/>
  <c r="T347" i="2"/>
  <c r="U347" i="2" s="1"/>
  <c r="R347" i="2"/>
  <c r="P347" i="2"/>
  <c r="N347" i="2"/>
  <c r="L347" i="2"/>
  <c r="J347" i="2"/>
  <c r="H347" i="2"/>
  <c r="AI346" i="2"/>
  <c r="AJ346" i="2" s="1"/>
  <c r="AF346" i="2"/>
  <c r="AE346" i="2"/>
  <c r="AD346" i="2"/>
  <c r="AC346" i="2"/>
  <c r="AA346" i="2"/>
  <c r="Z346" i="2"/>
  <c r="AB346" i="2" s="1"/>
  <c r="W346" i="2"/>
  <c r="Y346" i="2" s="1"/>
  <c r="U346" i="2"/>
  <c r="T346" i="2"/>
  <c r="V346" i="2" s="1"/>
  <c r="R346" i="2"/>
  <c r="P346" i="2"/>
  <c r="N346" i="2"/>
  <c r="L346" i="2"/>
  <c r="J346" i="2"/>
  <c r="H346" i="2"/>
  <c r="AJ345" i="2"/>
  <c r="AI345" i="2"/>
  <c r="AF345" i="2"/>
  <c r="AE345" i="2"/>
  <c r="AD345" i="2"/>
  <c r="AC345" i="2"/>
  <c r="Z345" i="2"/>
  <c r="AB345" i="2" s="1"/>
  <c r="X345" i="2"/>
  <c r="W345" i="2"/>
  <c r="Y345" i="2" s="1"/>
  <c r="T345" i="2"/>
  <c r="R345" i="2"/>
  <c r="P345" i="2"/>
  <c r="N345" i="2"/>
  <c r="L345" i="2"/>
  <c r="J345" i="2"/>
  <c r="H345" i="2"/>
  <c r="AI344" i="2"/>
  <c r="AJ344" i="2" s="1"/>
  <c r="AH344" i="2"/>
  <c r="AF344" i="2"/>
  <c r="AG344" i="2" s="1"/>
  <c r="AE344" i="2"/>
  <c r="AD344" i="2"/>
  <c r="AC344" i="2"/>
  <c r="Z344" i="2"/>
  <c r="Y344" i="2"/>
  <c r="W344" i="2"/>
  <c r="X344" i="2" s="1"/>
  <c r="V344" i="2"/>
  <c r="U344" i="2"/>
  <c r="T344" i="2"/>
  <c r="R344" i="2"/>
  <c r="P344" i="2"/>
  <c r="N344" i="2"/>
  <c r="L344" i="2"/>
  <c r="J344" i="2"/>
  <c r="H344" i="2"/>
  <c r="AJ343" i="2"/>
  <c r="AI343" i="2"/>
  <c r="AF343" i="2"/>
  <c r="AE343" i="2"/>
  <c r="AD343" i="2"/>
  <c r="AC343" i="2"/>
  <c r="Z343" i="2"/>
  <c r="AA343" i="2" s="1"/>
  <c r="X343" i="2"/>
  <c r="W343" i="2"/>
  <c r="Y343" i="2" s="1"/>
  <c r="V343" i="2"/>
  <c r="U343" i="2"/>
  <c r="T343" i="2"/>
  <c r="R343" i="2"/>
  <c r="P343" i="2"/>
  <c r="N343" i="2"/>
  <c r="L343" i="2"/>
  <c r="J343" i="2"/>
  <c r="H343" i="2"/>
  <c r="AI342" i="2"/>
  <c r="AJ342" i="2" s="1"/>
  <c r="AF342" i="2"/>
  <c r="AE342" i="2"/>
  <c r="AD342" i="2"/>
  <c r="AC342" i="2"/>
  <c r="AB342" i="2"/>
  <c r="AA342" i="2"/>
  <c r="Z342" i="2"/>
  <c r="Y342" i="2"/>
  <c r="X342" i="2"/>
  <c r="W342" i="2"/>
  <c r="V342" i="2"/>
  <c r="U342" i="2"/>
  <c r="T342" i="2"/>
  <c r="R342" i="2"/>
  <c r="P342" i="2"/>
  <c r="N342" i="2"/>
  <c r="L342" i="2"/>
  <c r="J342" i="2"/>
  <c r="H342" i="2"/>
  <c r="AJ341" i="2"/>
  <c r="AI341" i="2"/>
  <c r="AH341" i="2"/>
  <c r="AF341" i="2"/>
  <c r="AG341" i="2" s="1"/>
  <c r="AE341" i="2"/>
  <c r="AD341" i="2"/>
  <c r="AC341" i="2"/>
  <c r="Z341" i="2"/>
  <c r="AA341" i="2" s="1"/>
  <c r="W341" i="2"/>
  <c r="Y341" i="2" s="1"/>
  <c r="V341" i="2"/>
  <c r="U341" i="2"/>
  <c r="T341" i="2"/>
  <c r="R341" i="2"/>
  <c r="P341" i="2"/>
  <c r="N341" i="2"/>
  <c r="L341" i="2"/>
  <c r="J341" i="2"/>
  <c r="H341" i="2"/>
  <c r="AI340" i="2"/>
  <c r="AJ340" i="2" s="1"/>
  <c r="AH340" i="2"/>
  <c r="AG340" i="2"/>
  <c r="AF340" i="2"/>
  <c r="AE340" i="2"/>
  <c r="AD340" i="2"/>
  <c r="AC340" i="2"/>
  <c r="Z340" i="2"/>
  <c r="AA340" i="2" s="1"/>
  <c r="W340" i="2"/>
  <c r="Y340" i="2" s="1"/>
  <c r="U340" i="2"/>
  <c r="T340" i="2"/>
  <c r="V340" i="2" s="1"/>
  <c r="R340" i="2"/>
  <c r="P340" i="2"/>
  <c r="N340" i="2"/>
  <c r="L340" i="2"/>
  <c r="J340" i="2"/>
  <c r="H340" i="2"/>
  <c r="AI339" i="2"/>
  <c r="AJ339" i="2" s="1"/>
  <c r="AG339" i="2"/>
  <c r="AF339" i="2"/>
  <c r="AH339" i="2" s="1"/>
  <c r="AE339" i="2"/>
  <c r="AD339" i="2"/>
  <c r="AC339" i="2"/>
  <c r="AB339" i="2"/>
  <c r="AA339" i="2"/>
  <c r="Z339" i="2"/>
  <c r="Y339" i="2"/>
  <c r="X339" i="2"/>
  <c r="W339" i="2"/>
  <c r="U339" i="2"/>
  <c r="T339" i="2"/>
  <c r="V339" i="2" s="1"/>
  <c r="R339" i="2"/>
  <c r="P339" i="2"/>
  <c r="N339" i="2"/>
  <c r="L339" i="2"/>
  <c r="J339" i="2"/>
  <c r="H339" i="2"/>
  <c r="AI338" i="2"/>
  <c r="AJ338" i="2" s="1"/>
  <c r="AF338" i="2"/>
  <c r="AH338" i="2" s="1"/>
  <c r="AE338" i="2"/>
  <c r="AD338" i="2"/>
  <c r="AC338" i="2"/>
  <c r="AB338" i="2"/>
  <c r="AA338" i="2"/>
  <c r="Z338" i="2"/>
  <c r="W338" i="2"/>
  <c r="Y338" i="2" s="1"/>
  <c r="V338" i="2"/>
  <c r="U338" i="2"/>
  <c r="T338" i="2"/>
  <c r="R338" i="2"/>
  <c r="P338" i="2"/>
  <c r="N338" i="2"/>
  <c r="L338" i="2"/>
  <c r="J338" i="2"/>
  <c r="H338" i="2"/>
  <c r="AI337" i="2"/>
  <c r="AJ337" i="2" s="1"/>
  <c r="AH337" i="2"/>
  <c r="AG337" i="2"/>
  <c r="AF337" i="2"/>
  <c r="AE337" i="2"/>
  <c r="AD337" i="2"/>
  <c r="AC337" i="2"/>
  <c r="Z337" i="2"/>
  <c r="W337" i="2"/>
  <c r="T337" i="2"/>
  <c r="R337" i="2"/>
  <c r="P337" i="2"/>
  <c r="N337" i="2"/>
  <c r="L337" i="2"/>
  <c r="J337" i="2"/>
  <c r="H337" i="2"/>
  <c r="AJ336" i="2"/>
  <c r="AI336" i="2"/>
  <c r="AH336" i="2"/>
  <c r="AG336" i="2"/>
  <c r="AF336" i="2"/>
  <c r="AE336" i="2"/>
  <c r="AD336" i="2"/>
  <c r="AC336" i="2"/>
  <c r="Z336" i="2"/>
  <c r="Y336" i="2"/>
  <c r="X336" i="2"/>
  <c r="W336" i="2"/>
  <c r="V336" i="2"/>
  <c r="U336" i="2"/>
  <c r="T336" i="2"/>
  <c r="R336" i="2"/>
  <c r="P336" i="2"/>
  <c r="N336" i="2"/>
  <c r="L336" i="2"/>
  <c r="J336" i="2"/>
  <c r="H336" i="2"/>
  <c r="AJ335" i="2"/>
  <c r="AI335" i="2"/>
  <c r="AF335" i="2"/>
  <c r="AE335" i="2"/>
  <c r="AD335" i="2"/>
  <c r="AC335" i="2"/>
  <c r="AB335" i="2"/>
  <c r="AA335" i="2"/>
  <c r="Z335" i="2"/>
  <c r="W335" i="2"/>
  <c r="Y335" i="2" s="1"/>
  <c r="V335" i="2"/>
  <c r="U335" i="2"/>
  <c r="T335" i="2"/>
  <c r="R335" i="2"/>
  <c r="P335" i="2"/>
  <c r="N335" i="2"/>
  <c r="L335" i="2"/>
  <c r="J335" i="2"/>
  <c r="H335" i="2"/>
  <c r="AI334" i="2"/>
  <c r="AJ334" i="2" s="1"/>
  <c r="AH334" i="2"/>
  <c r="AG334" i="2"/>
  <c r="AF334" i="2"/>
  <c r="AE334" i="2"/>
  <c r="AD334" i="2"/>
  <c r="AC334" i="2"/>
  <c r="AB334" i="2"/>
  <c r="AA334" i="2"/>
  <c r="Z334" i="2"/>
  <c r="W334" i="2"/>
  <c r="T334" i="2"/>
  <c r="R334" i="2"/>
  <c r="P334" i="2"/>
  <c r="N334" i="2"/>
  <c r="L334" i="2"/>
  <c r="J334" i="2"/>
  <c r="H334" i="2"/>
  <c r="AI333" i="2"/>
  <c r="AJ333" i="2" s="1"/>
  <c r="AH333" i="2"/>
  <c r="AF333" i="2"/>
  <c r="AG333" i="2" s="1"/>
  <c r="AE333" i="2"/>
  <c r="AD333" i="2"/>
  <c r="AC333" i="2"/>
  <c r="Z333" i="2"/>
  <c r="X333" i="2"/>
  <c r="W333" i="2"/>
  <c r="Y333" i="2" s="1"/>
  <c r="T333" i="2"/>
  <c r="U333" i="2" s="1"/>
  <c r="R333" i="2"/>
  <c r="P333" i="2"/>
  <c r="N333" i="2"/>
  <c r="L333" i="2"/>
  <c r="J333" i="2"/>
  <c r="H333" i="2"/>
  <c r="AI332" i="2"/>
  <c r="AJ332" i="2" s="1"/>
  <c r="AH332" i="2"/>
  <c r="AG332" i="2"/>
  <c r="AF332" i="2"/>
  <c r="AE332" i="2"/>
  <c r="AD332" i="2"/>
  <c r="AC332" i="2"/>
  <c r="AA332" i="2"/>
  <c r="Z332" i="2"/>
  <c r="AB332" i="2" s="1"/>
  <c r="Y332" i="2"/>
  <c r="W332" i="2"/>
  <c r="X332" i="2" s="1"/>
  <c r="T332" i="2"/>
  <c r="R332" i="2"/>
  <c r="P332" i="2"/>
  <c r="N332" i="2"/>
  <c r="L332" i="2"/>
  <c r="J332" i="2"/>
  <c r="H332" i="2"/>
  <c r="AI331" i="2"/>
  <c r="AJ331" i="2" s="1"/>
  <c r="AF331" i="2"/>
  <c r="AG331" i="2" s="1"/>
  <c r="AE331" i="2"/>
  <c r="AD331" i="2"/>
  <c r="AC331" i="2"/>
  <c r="Z331" i="2"/>
  <c r="W331" i="2"/>
  <c r="Y331" i="2" s="1"/>
  <c r="V331" i="2"/>
  <c r="U331" i="2"/>
  <c r="T331" i="2"/>
  <c r="R331" i="2"/>
  <c r="P331" i="2"/>
  <c r="N331" i="2"/>
  <c r="L331" i="2"/>
  <c r="J331" i="2"/>
  <c r="H331" i="2"/>
  <c r="AJ330" i="2"/>
  <c r="AI330" i="2"/>
  <c r="AG330" i="2"/>
  <c r="AF330" i="2"/>
  <c r="AH330" i="2" s="1"/>
  <c r="AE330" i="2"/>
  <c r="AD330" i="2"/>
  <c r="AC330" i="2"/>
  <c r="AB330" i="2"/>
  <c r="Z330" i="2"/>
  <c r="AA330" i="2" s="1"/>
  <c r="Y330" i="2"/>
  <c r="X330" i="2"/>
  <c r="W330" i="2"/>
  <c r="T330" i="2"/>
  <c r="V330" i="2" s="1"/>
  <c r="R330" i="2"/>
  <c r="P330" i="2"/>
  <c r="N330" i="2"/>
  <c r="L330" i="2"/>
  <c r="J330" i="2"/>
  <c r="H330" i="2"/>
  <c r="AI329" i="2"/>
  <c r="AJ329" i="2" s="1"/>
  <c r="AH329" i="2"/>
  <c r="AF329" i="2"/>
  <c r="AG329" i="2" s="1"/>
  <c r="AE329" i="2"/>
  <c r="AD329" i="2"/>
  <c r="AC329" i="2"/>
  <c r="AB329" i="2"/>
  <c r="Z329" i="2"/>
  <c r="AA329" i="2" s="1"/>
  <c r="X329" i="2"/>
  <c r="W329" i="2"/>
  <c r="Y329" i="2" s="1"/>
  <c r="U329" i="2"/>
  <c r="T329" i="2"/>
  <c r="V329" i="2" s="1"/>
  <c r="R329" i="2"/>
  <c r="P329" i="2"/>
  <c r="N329" i="2"/>
  <c r="L329" i="2"/>
  <c r="J329" i="2"/>
  <c r="H329" i="2"/>
  <c r="AI328" i="2"/>
  <c r="AJ328" i="2" s="1"/>
  <c r="AF328" i="2"/>
  <c r="AE328" i="2"/>
  <c r="AD328" i="2"/>
  <c r="AC328" i="2"/>
  <c r="AB328" i="2"/>
  <c r="Z328" i="2"/>
  <c r="AA328" i="2" s="1"/>
  <c r="Y328" i="2"/>
  <c r="X328" i="2"/>
  <c r="W328" i="2"/>
  <c r="V328" i="2"/>
  <c r="U328" i="2"/>
  <c r="T328" i="2"/>
  <c r="R328" i="2"/>
  <c r="P328" i="2"/>
  <c r="N328" i="2"/>
  <c r="L328" i="2"/>
  <c r="J328" i="2"/>
  <c r="H328" i="2"/>
  <c r="AI327" i="2"/>
  <c r="AJ327" i="2" s="1"/>
  <c r="AH327" i="2"/>
  <c r="AF327" i="2"/>
  <c r="AG327" i="2" s="1"/>
  <c r="AE327" i="2"/>
  <c r="AD327" i="2"/>
  <c r="AC327" i="2"/>
  <c r="Z327" i="2"/>
  <c r="AA327" i="2" s="1"/>
  <c r="Y327" i="2"/>
  <c r="W327" i="2"/>
  <c r="X327" i="2" s="1"/>
  <c r="T327" i="2"/>
  <c r="U327" i="2" s="1"/>
  <c r="R327" i="2"/>
  <c r="P327" i="2"/>
  <c r="N327" i="2"/>
  <c r="L327" i="2"/>
  <c r="J327" i="2"/>
  <c r="H327" i="2"/>
  <c r="AJ326" i="2"/>
  <c r="AI326" i="2"/>
  <c r="AG326" i="2"/>
  <c r="AF326" i="2"/>
  <c r="AH326" i="2" s="1"/>
  <c r="AE326" i="2"/>
  <c r="AD326" i="2"/>
  <c r="AC326" i="2"/>
  <c r="AB326" i="2"/>
  <c r="Z326" i="2"/>
  <c r="AA326" i="2" s="1"/>
  <c r="Y326" i="2"/>
  <c r="X326" i="2"/>
  <c r="W326" i="2"/>
  <c r="U326" i="2"/>
  <c r="T326" i="2"/>
  <c r="V326" i="2" s="1"/>
  <c r="R326" i="2"/>
  <c r="P326" i="2"/>
  <c r="N326" i="2"/>
  <c r="L326" i="2"/>
  <c r="J326" i="2"/>
  <c r="H326" i="2"/>
  <c r="AJ325" i="2"/>
  <c r="AI325" i="2"/>
  <c r="AG325" i="2"/>
  <c r="AF325" i="2"/>
  <c r="AH325" i="2" s="1"/>
  <c r="AE325" i="2"/>
  <c r="AD325" i="2"/>
  <c r="AC325" i="2"/>
  <c r="AA325" i="2"/>
  <c r="Z325" i="2"/>
  <c r="AB325" i="2" s="1"/>
  <c r="W325" i="2"/>
  <c r="Y325" i="2" s="1"/>
  <c r="V325" i="2"/>
  <c r="U325" i="2"/>
  <c r="T325" i="2"/>
  <c r="R325" i="2"/>
  <c r="P325" i="2"/>
  <c r="N325" i="2"/>
  <c r="L325" i="2"/>
  <c r="J325" i="2"/>
  <c r="H325" i="2"/>
  <c r="AJ324" i="2"/>
  <c r="AI324" i="2"/>
  <c r="AH324" i="2"/>
  <c r="AG324" i="2"/>
  <c r="AF324" i="2"/>
  <c r="AE324" i="2"/>
  <c r="AD324" i="2"/>
  <c r="AC324" i="2"/>
  <c r="AB324" i="2"/>
  <c r="Z324" i="2"/>
  <c r="AA324" i="2" s="1"/>
  <c r="Y324" i="2"/>
  <c r="W324" i="2"/>
  <c r="X324" i="2" s="1"/>
  <c r="T324" i="2"/>
  <c r="V324" i="2" s="1"/>
  <c r="R324" i="2"/>
  <c r="P324" i="2"/>
  <c r="N324" i="2"/>
  <c r="L324" i="2"/>
  <c r="J324" i="2"/>
  <c r="H324" i="2"/>
  <c r="AJ323" i="2"/>
  <c r="AI323" i="2"/>
  <c r="AH323" i="2"/>
  <c r="AF323" i="2"/>
  <c r="AG323" i="2" s="1"/>
  <c r="AE323" i="2"/>
  <c r="AD323" i="2"/>
  <c r="AC323" i="2"/>
  <c r="Z323" i="2"/>
  <c r="Y323" i="2"/>
  <c r="X323" i="2"/>
  <c r="W323" i="2"/>
  <c r="T323" i="2"/>
  <c r="U323" i="2" s="1"/>
  <c r="R323" i="2"/>
  <c r="P323" i="2"/>
  <c r="N323" i="2"/>
  <c r="L323" i="2"/>
  <c r="J323" i="2"/>
  <c r="H323" i="2"/>
  <c r="AJ322" i="2"/>
  <c r="AI322" i="2"/>
  <c r="AH322" i="2"/>
  <c r="AG322" i="2"/>
  <c r="AF322" i="2"/>
  <c r="AE322" i="2"/>
  <c r="AD322" i="2"/>
  <c r="AC322" i="2"/>
  <c r="Z322" i="2"/>
  <c r="AA322" i="2" s="1"/>
  <c r="Y322" i="2"/>
  <c r="W322" i="2"/>
  <c r="X322" i="2" s="1"/>
  <c r="U322" i="2"/>
  <c r="T322" i="2"/>
  <c r="V322" i="2" s="1"/>
  <c r="R322" i="2"/>
  <c r="P322" i="2"/>
  <c r="N322" i="2"/>
  <c r="L322" i="2"/>
  <c r="J322" i="2"/>
  <c r="H322" i="2"/>
  <c r="AI321" i="2"/>
  <c r="AJ321" i="2" s="1"/>
  <c r="AF321" i="2"/>
  <c r="AH321" i="2" s="1"/>
  <c r="AE321" i="2"/>
  <c r="AD321" i="2"/>
  <c r="AC321" i="2"/>
  <c r="AB321" i="2"/>
  <c r="Z321" i="2"/>
  <c r="AA321" i="2" s="1"/>
  <c r="W321" i="2"/>
  <c r="Y321" i="2" s="1"/>
  <c r="T321" i="2"/>
  <c r="R321" i="2"/>
  <c r="P321" i="2"/>
  <c r="N321" i="2"/>
  <c r="L321" i="2"/>
  <c r="J321" i="2"/>
  <c r="H321" i="2"/>
  <c r="AJ320" i="2"/>
  <c r="AI320" i="2"/>
  <c r="AF320" i="2"/>
  <c r="AG320" i="2" s="1"/>
  <c r="AE320" i="2"/>
  <c r="AD320" i="2"/>
  <c r="AC320" i="2"/>
  <c r="Z320" i="2"/>
  <c r="Y320" i="2"/>
  <c r="X320" i="2"/>
  <c r="W320" i="2"/>
  <c r="U320" i="2"/>
  <c r="T320" i="2"/>
  <c r="V320" i="2" s="1"/>
  <c r="R320" i="2"/>
  <c r="P320" i="2"/>
  <c r="N320" i="2"/>
  <c r="L320" i="2"/>
  <c r="J320" i="2"/>
  <c r="H320" i="2"/>
  <c r="AJ319" i="2"/>
  <c r="AI319" i="2"/>
  <c r="AG319" i="2"/>
  <c r="AF319" i="2"/>
  <c r="AH319" i="2" s="1"/>
  <c r="AE319" i="2"/>
  <c r="AD319" i="2"/>
  <c r="AC319" i="2"/>
  <c r="AA319" i="2"/>
  <c r="Z319" i="2"/>
  <c r="AB319" i="2" s="1"/>
  <c r="W319" i="2"/>
  <c r="Y319" i="2" s="1"/>
  <c r="U319" i="2"/>
  <c r="T319" i="2"/>
  <c r="V319" i="2" s="1"/>
  <c r="R319" i="2"/>
  <c r="P319" i="2"/>
  <c r="N319" i="2"/>
  <c r="L319" i="2"/>
  <c r="J319" i="2"/>
  <c r="H319" i="2"/>
  <c r="AI318" i="2"/>
  <c r="AJ318" i="2" s="1"/>
  <c r="AH318" i="2"/>
  <c r="AG318" i="2"/>
  <c r="AF318" i="2"/>
  <c r="AE318" i="2"/>
  <c r="AD318" i="2"/>
  <c r="AC318" i="2"/>
  <c r="AB318" i="2"/>
  <c r="AA318" i="2"/>
  <c r="Z318" i="2"/>
  <c r="W318" i="2"/>
  <c r="X318" i="2" s="1"/>
  <c r="V318" i="2"/>
  <c r="T318" i="2"/>
  <c r="U318" i="2" s="1"/>
  <c r="R318" i="2"/>
  <c r="P318" i="2"/>
  <c r="N318" i="2"/>
  <c r="L318" i="2"/>
  <c r="J318" i="2"/>
  <c r="H318" i="2"/>
  <c r="AI317" i="2"/>
  <c r="AJ317" i="2" s="1"/>
  <c r="AH317" i="2"/>
  <c r="AF317" i="2"/>
  <c r="AG317" i="2" s="1"/>
  <c r="AE317" i="2"/>
  <c r="AD317" i="2"/>
  <c r="AC317" i="2"/>
  <c r="AB317" i="2"/>
  <c r="AA317" i="2"/>
  <c r="Z317" i="2"/>
  <c r="W317" i="2"/>
  <c r="T317" i="2"/>
  <c r="V317" i="2" s="1"/>
  <c r="R317" i="2"/>
  <c r="P317" i="2"/>
  <c r="N317" i="2"/>
  <c r="L317" i="2"/>
  <c r="J317" i="2"/>
  <c r="H317" i="2"/>
  <c r="AI316" i="2"/>
  <c r="AJ316" i="2" s="1"/>
  <c r="AH316" i="2"/>
  <c r="AG316" i="2"/>
  <c r="AF316" i="2"/>
  <c r="AE316" i="2"/>
  <c r="AD316" i="2"/>
  <c r="AC316" i="2"/>
  <c r="AB316" i="2"/>
  <c r="Z316" i="2"/>
  <c r="AA316" i="2" s="1"/>
  <c r="W316" i="2"/>
  <c r="T316" i="2"/>
  <c r="U316" i="2" s="1"/>
  <c r="R316" i="2"/>
  <c r="P316" i="2"/>
  <c r="N316" i="2"/>
  <c r="L316" i="2"/>
  <c r="J316" i="2"/>
  <c r="H316" i="2"/>
  <c r="AJ315" i="2"/>
  <c r="AI315" i="2"/>
  <c r="AH315" i="2"/>
  <c r="AG315" i="2"/>
  <c r="AF315" i="2"/>
  <c r="AE315" i="2"/>
  <c r="AD315" i="2"/>
  <c r="AC315" i="2"/>
  <c r="AB315" i="2"/>
  <c r="AA315" i="2"/>
  <c r="Z315" i="2"/>
  <c r="Y315" i="2"/>
  <c r="W315" i="2"/>
  <c r="X315" i="2" s="1"/>
  <c r="V315" i="2"/>
  <c r="U315" i="2"/>
  <c r="T315" i="2"/>
  <c r="R315" i="2"/>
  <c r="P315" i="2"/>
  <c r="N315" i="2"/>
  <c r="L315" i="2"/>
  <c r="J315" i="2"/>
  <c r="H315" i="2"/>
  <c r="AI314" i="2"/>
  <c r="AJ314" i="2" s="1"/>
  <c r="AF314" i="2"/>
  <c r="AG314" i="2" s="1"/>
  <c r="AE314" i="2"/>
  <c r="AD314" i="2"/>
  <c r="AC314" i="2"/>
  <c r="AB314" i="2"/>
  <c r="AA314" i="2"/>
  <c r="Z314" i="2"/>
  <c r="W314" i="2"/>
  <c r="T314" i="2"/>
  <c r="R314" i="2"/>
  <c r="P314" i="2"/>
  <c r="N314" i="2"/>
  <c r="L314" i="2"/>
  <c r="J314" i="2"/>
  <c r="H314" i="2"/>
  <c r="AJ313" i="2"/>
  <c r="AI313" i="2"/>
  <c r="AH313" i="2"/>
  <c r="AG313" i="2"/>
  <c r="AF313" i="2"/>
  <c r="AE313" i="2"/>
  <c r="AD313" i="2"/>
  <c r="AC313" i="2"/>
  <c r="AA313" i="2"/>
  <c r="Z313" i="2"/>
  <c r="AB313" i="2" s="1"/>
  <c r="Y313" i="2"/>
  <c r="X313" i="2"/>
  <c r="W313" i="2"/>
  <c r="T313" i="2"/>
  <c r="V313" i="2" s="1"/>
  <c r="R313" i="2"/>
  <c r="P313" i="2"/>
  <c r="N313" i="2"/>
  <c r="L313" i="2"/>
  <c r="J313" i="2"/>
  <c r="H313" i="2"/>
  <c r="AI312" i="2"/>
  <c r="AJ312" i="2" s="1"/>
  <c r="AF312" i="2"/>
  <c r="AE312" i="2"/>
  <c r="AD312" i="2"/>
  <c r="AC312" i="2"/>
  <c r="AB312" i="2"/>
  <c r="AA312" i="2"/>
  <c r="Z312" i="2"/>
  <c r="Y312" i="2"/>
  <c r="X312" i="2"/>
  <c r="W312" i="2"/>
  <c r="V312" i="2"/>
  <c r="U312" i="2"/>
  <c r="T312" i="2"/>
  <c r="R312" i="2"/>
  <c r="P312" i="2"/>
  <c r="N312" i="2"/>
  <c r="L312" i="2"/>
  <c r="J312" i="2"/>
  <c r="H312" i="2"/>
  <c r="AI311" i="2"/>
  <c r="AJ311" i="2" s="1"/>
  <c r="AH311" i="2"/>
  <c r="AG311" i="2"/>
  <c r="AF311" i="2"/>
  <c r="AE311" i="2"/>
  <c r="AD311" i="2"/>
  <c r="AC311" i="2"/>
  <c r="Z311" i="2"/>
  <c r="AA311" i="2" s="1"/>
  <c r="Y311" i="2"/>
  <c r="W311" i="2"/>
  <c r="X311" i="2" s="1"/>
  <c r="T311" i="2"/>
  <c r="R311" i="2"/>
  <c r="P311" i="2"/>
  <c r="N311" i="2"/>
  <c r="L311" i="2"/>
  <c r="J311" i="2"/>
  <c r="H311" i="2"/>
  <c r="AJ310" i="2"/>
  <c r="AI310" i="2"/>
  <c r="AF310" i="2"/>
  <c r="AH310" i="2" s="1"/>
  <c r="AE310" i="2"/>
  <c r="AD310" i="2"/>
  <c r="AC310" i="2"/>
  <c r="Z310" i="2"/>
  <c r="W310" i="2"/>
  <c r="Y310" i="2" s="1"/>
  <c r="U310" i="2"/>
  <c r="T310" i="2"/>
  <c r="V310" i="2" s="1"/>
  <c r="R310" i="2"/>
  <c r="P310" i="2"/>
  <c r="N310" i="2"/>
  <c r="L310" i="2"/>
  <c r="J310" i="2"/>
  <c r="H310" i="2"/>
  <c r="AJ309" i="2"/>
  <c r="AI309" i="2"/>
  <c r="AH309" i="2"/>
  <c r="AG309" i="2"/>
  <c r="AF309" i="2"/>
  <c r="AE309" i="2"/>
  <c r="AD309" i="2"/>
  <c r="AC309" i="2"/>
  <c r="AB309" i="2"/>
  <c r="AA309" i="2"/>
  <c r="Z309" i="2"/>
  <c r="W309" i="2"/>
  <c r="V309" i="2"/>
  <c r="T309" i="2"/>
  <c r="U309" i="2" s="1"/>
  <c r="R309" i="2"/>
  <c r="P309" i="2"/>
  <c r="N309" i="2"/>
  <c r="L309" i="2"/>
  <c r="J309" i="2"/>
  <c r="H309" i="2"/>
  <c r="AI308" i="2"/>
  <c r="AJ308" i="2" s="1"/>
  <c r="AH308" i="2"/>
  <c r="AG308" i="2"/>
  <c r="AF308" i="2"/>
  <c r="AE308" i="2"/>
  <c r="AD308" i="2"/>
  <c r="AC308" i="2"/>
  <c r="AB308" i="2"/>
  <c r="AA308" i="2"/>
  <c r="Z308" i="2"/>
  <c r="Y308" i="2"/>
  <c r="W308" i="2"/>
  <c r="X308" i="2" s="1"/>
  <c r="T308" i="2"/>
  <c r="R308" i="2"/>
  <c r="P308" i="2"/>
  <c r="N308" i="2"/>
  <c r="L308" i="2"/>
  <c r="J308" i="2"/>
  <c r="H308" i="2"/>
  <c r="AJ307" i="2"/>
  <c r="AI307" i="2"/>
  <c r="AF307" i="2"/>
  <c r="AG307" i="2" s="1"/>
  <c r="AE307" i="2"/>
  <c r="AD307" i="2"/>
  <c r="AC307" i="2"/>
  <c r="Z307" i="2"/>
  <c r="AB307" i="2" s="1"/>
  <c r="Y307" i="2"/>
  <c r="X307" i="2"/>
  <c r="W307" i="2"/>
  <c r="U307" i="2"/>
  <c r="T307" i="2"/>
  <c r="V307" i="2" s="1"/>
  <c r="R307" i="2"/>
  <c r="P307" i="2"/>
  <c r="N307" i="2"/>
  <c r="L307" i="2"/>
  <c r="J307" i="2"/>
  <c r="H307" i="2"/>
  <c r="AJ306" i="2"/>
  <c r="AI306" i="2"/>
  <c r="AF306" i="2"/>
  <c r="AH306" i="2" s="1"/>
  <c r="AE306" i="2"/>
  <c r="AD306" i="2"/>
  <c r="AC306" i="2"/>
  <c r="AA306" i="2"/>
  <c r="Z306" i="2"/>
  <c r="AB306" i="2" s="1"/>
  <c r="Y306" i="2"/>
  <c r="X306" i="2"/>
  <c r="W306" i="2"/>
  <c r="V306" i="2"/>
  <c r="T306" i="2"/>
  <c r="U306" i="2" s="1"/>
  <c r="R306" i="2"/>
  <c r="P306" i="2"/>
  <c r="N306" i="2"/>
  <c r="L306" i="2"/>
  <c r="J306" i="2"/>
  <c r="H306" i="2"/>
  <c r="AI305" i="2"/>
  <c r="AJ305" i="2" s="1"/>
  <c r="AG305" i="2"/>
  <c r="AF305" i="2"/>
  <c r="AH305" i="2" s="1"/>
  <c r="AE305" i="2"/>
  <c r="AD305" i="2"/>
  <c r="AC305" i="2"/>
  <c r="AB305" i="2"/>
  <c r="Z305" i="2"/>
  <c r="AA305" i="2" s="1"/>
  <c r="Y305" i="2"/>
  <c r="W305" i="2"/>
  <c r="X305" i="2" s="1"/>
  <c r="T305" i="2"/>
  <c r="U305" i="2" s="1"/>
  <c r="R305" i="2"/>
  <c r="P305" i="2"/>
  <c r="N305" i="2"/>
  <c r="L305" i="2"/>
  <c r="J305" i="2"/>
  <c r="H305" i="2"/>
  <c r="AJ304" i="2"/>
  <c r="AI304" i="2"/>
  <c r="AH304" i="2"/>
  <c r="AG304" i="2"/>
  <c r="AF304" i="2"/>
  <c r="AE304" i="2"/>
  <c r="AD304" i="2"/>
  <c r="AC304" i="2"/>
  <c r="Z304" i="2"/>
  <c r="AB304" i="2" s="1"/>
  <c r="W304" i="2"/>
  <c r="T304" i="2"/>
  <c r="R304" i="2"/>
  <c r="P304" i="2"/>
  <c r="N304" i="2"/>
  <c r="L304" i="2"/>
  <c r="J304" i="2"/>
  <c r="H304" i="2"/>
  <c r="AJ303" i="2"/>
  <c r="AI303" i="2"/>
  <c r="AH303" i="2"/>
  <c r="AG303" i="2"/>
  <c r="AF303" i="2"/>
  <c r="AE303" i="2"/>
  <c r="AD303" i="2"/>
  <c r="AC303" i="2"/>
  <c r="AA303" i="2"/>
  <c r="Z303" i="2"/>
  <c r="AB303" i="2" s="1"/>
  <c r="Y303" i="2"/>
  <c r="W303" i="2"/>
  <c r="X303" i="2" s="1"/>
  <c r="V303" i="2"/>
  <c r="U303" i="2"/>
  <c r="T303" i="2"/>
  <c r="R303" i="2"/>
  <c r="P303" i="2"/>
  <c r="N303" i="2"/>
  <c r="L303" i="2"/>
  <c r="J303" i="2"/>
  <c r="H303" i="2"/>
  <c r="AJ302" i="2"/>
  <c r="AI302" i="2"/>
  <c r="AF302" i="2"/>
  <c r="AH302" i="2" s="1"/>
  <c r="AE302" i="2"/>
  <c r="AD302" i="2"/>
  <c r="AC302" i="2"/>
  <c r="AB302" i="2"/>
  <c r="AA302" i="2"/>
  <c r="Z302" i="2"/>
  <c r="Y302" i="2"/>
  <c r="X302" i="2"/>
  <c r="W302" i="2"/>
  <c r="T302" i="2"/>
  <c r="R302" i="2"/>
  <c r="P302" i="2"/>
  <c r="N302" i="2"/>
  <c r="L302" i="2"/>
  <c r="J302" i="2"/>
  <c r="H302" i="2"/>
  <c r="AJ301" i="2"/>
  <c r="AI301" i="2"/>
  <c r="AH301" i="2"/>
  <c r="AF301" i="2"/>
  <c r="AG301" i="2" s="1"/>
  <c r="AE301" i="2"/>
  <c r="AD301" i="2"/>
  <c r="AC301" i="2"/>
  <c r="Z301" i="2"/>
  <c r="W301" i="2"/>
  <c r="V301" i="2"/>
  <c r="U301" i="2"/>
  <c r="T301" i="2"/>
  <c r="R301" i="2"/>
  <c r="P301" i="2"/>
  <c r="N301" i="2"/>
  <c r="L301" i="2"/>
  <c r="J301" i="2"/>
  <c r="H301" i="2"/>
  <c r="AI300" i="2"/>
  <c r="AJ300" i="2" s="1"/>
  <c r="AF300" i="2"/>
  <c r="AE300" i="2"/>
  <c r="AD300" i="2"/>
  <c r="AC300" i="2"/>
  <c r="Z300" i="2"/>
  <c r="AB300" i="2" s="1"/>
  <c r="Y300" i="2"/>
  <c r="W300" i="2"/>
  <c r="X300" i="2" s="1"/>
  <c r="T300" i="2"/>
  <c r="U300" i="2" s="1"/>
  <c r="R300" i="2"/>
  <c r="P300" i="2"/>
  <c r="N300" i="2"/>
  <c r="L300" i="2"/>
  <c r="J300" i="2"/>
  <c r="H300" i="2"/>
  <c r="AI299" i="2"/>
  <c r="AJ299" i="2" s="1"/>
  <c r="AF299" i="2"/>
  <c r="AH299" i="2" s="1"/>
  <c r="AE299" i="2"/>
  <c r="AD299" i="2"/>
  <c r="AC299" i="2"/>
  <c r="AB299" i="2"/>
  <c r="AA299" i="2"/>
  <c r="Z299" i="2"/>
  <c r="Y299" i="2"/>
  <c r="W299" i="2"/>
  <c r="X299" i="2" s="1"/>
  <c r="V299" i="2"/>
  <c r="U299" i="2"/>
  <c r="T299" i="2"/>
  <c r="R299" i="2"/>
  <c r="P299" i="2"/>
  <c r="N299" i="2"/>
  <c r="L299" i="2"/>
  <c r="J299" i="2"/>
  <c r="H299" i="2"/>
  <c r="AJ298" i="2"/>
  <c r="AI298" i="2"/>
  <c r="AF298" i="2"/>
  <c r="AG298" i="2" s="1"/>
  <c r="AE298" i="2"/>
  <c r="AD298" i="2"/>
  <c r="AC298" i="2"/>
  <c r="AB298" i="2"/>
  <c r="AA298" i="2"/>
  <c r="Z298" i="2"/>
  <c r="X298" i="2"/>
  <c r="W298" i="2"/>
  <c r="Y298" i="2" s="1"/>
  <c r="U298" i="2"/>
  <c r="T298" i="2"/>
  <c r="V298" i="2" s="1"/>
  <c r="R298" i="2"/>
  <c r="P298" i="2"/>
  <c r="N298" i="2"/>
  <c r="L298" i="2"/>
  <c r="J298" i="2"/>
  <c r="H298" i="2"/>
  <c r="AI297" i="2"/>
  <c r="AJ297" i="2" s="1"/>
  <c r="AH297" i="2"/>
  <c r="AG297" i="2"/>
  <c r="AF297" i="2"/>
  <c r="AE297" i="2"/>
  <c r="AD297" i="2"/>
  <c r="AC297" i="2"/>
  <c r="AB297" i="2"/>
  <c r="AA297" i="2"/>
  <c r="Z297" i="2"/>
  <c r="Y297" i="2"/>
  <c r="X297" i="2"/>
  <c r="W297" i="2"/>
  <c r="V297" i="2"/>
  <c r="U297" i="2"/>
  <c r="T297" i="2"/>
  <c r="R297" i="2"/>
  <c r="P297" i="2"/>
  <c r="N297" i="2"/>
  <c r="L297" i="2"/>
  <c r="J297" i="2"/>
  <c r="H297" i="2"/>
  <c r="AI296" i="2"/>
  <c r="AJ296" i="2" s="1"/>
  <c r="AH296" i="2"/>
  <c r="AG296" i="2"/>
  <c r="AF296" i="2"/>
  <c r="AE296" i="2"/>
  <c r="AD296" i="2"/>
  <c r="AC296" i="2"/>
  <c r="AB296" i="2"/>
  <c r="AA296" i="2"/>
  <c r="Z296" i="2"/>
  <c r="W296" i="2"/>
  <c r="V296" i="2"/>
  <c r="U296" i="2"/>
  <c r="T296" i="2"/>
  <c r="R296" i="2"/>
  <c r="P296" i="2"/>
  <c r="N296" i="2"/>
  <c r="L296" i="2"/>
  <c r="J296" i="2"/>
  <c r="H296" i="2"/>
  <c r="AI295" i="2"/>
  <c r="AJ295" i="2" s="1"/>
  <c r="AH295" i="2"/>
  <c r="AG295" i="2"/>
  <c r="AF295" i="2"/>
  <c r="AE295" i="2"/>
  <c r="AD295" i="2"/>
  <c r="AC295" i="2"/>
  <c r="Z295" i="2"/>
  <c r="AA295" i="2" s="1"/>
  <c r="Y295" i="2"/>
  <c r="W295" i="2"/>
  <c r="X295" i="2" s="1"/>
  <c r="V295" i="2"/>
  <c r="U295" i="2"/>
  <c r="T295" i="2"/>
  <c r="R295" i="2"/>
  <c r="P295" i="2"/>
  <c r="N295" i="2"/>
  <c r="L295" i="2"/>
  <c r="J295" i="2"/>
  <c r="H295" i="2"/>
  <c r="AI294" i="2"/>
  <c r="AJ294" i="2" s="1"/>
  <c r="AF294" i="2"/>
  <c r="AH294" i="2" s="1"/>
  <c r="AE294" i="2"/>
  <c r="AD294" i="2"/>
  <c r="AC294" i="2"/>
  <c r="AB294" i="2"/>
  <c r="AA294" i="2"/>
  <c r="Z294" i="2"/>
  <c r="W294" i="2"/>
  <c r="V294" i="2"/>
  <c r="U294" i="2"/>
  <c r="T294" i="2"/>
  <c r="R294" i="2"/>
  <c r="P294" i="2"/>
  <c r="N294" i="2"/>
  <c r="L294" i="2"/>
  <c r="J294" i="2"/>
  <c r="H294" i="2"/>
  <c r="AJ293" i="2"/>
  <c r="AI293" i="2"/>
  <c r="AH293" i="2"/>
  <c r="AG293" i="2"/>
  <c r="AF293" i="2"/>
  <c r="AE293" i="2"/>
  <c r="AD293" i="2"/>
  <c r="AC293" i="2"/>
  <c r="AB293" i="2"/>
  <c r="AA293" i="2"/>
  <c r="Z293" i="2"/>
  <c r="W293" i="2"/>
  <c r="Y293" i="2" s="1"/>
  <c r="V293" i="2"/>
  <c r="T293" i="2"/>
  <c r="U293" i="2" s="1"/>
  <c r="R293" i="2"/>
  <c r="P293" i="2"/>
  <c r="N293" i="2"/>
  <c r="L293" i="2"/>
  <c r="J293" i="2"/>
  <c r="H293" i="2"/>
  <c r="AI292" i="2"/>
  <c r="AJ292" i="2" s="1"/>
  <c r="AH292" i="2"/>
  <c r="AG292" i="2"/>
  <c r="AF292" i="2"/>
  <c r="AE292" i="2"/>
  <c r="AD292" i="2"/>
  <c r="AC292" i="2"/>
  <c r="Z292" i="2"/>
  <c r="W292" i="2"/>
  <c r="Y292" i="2" s="1"/>
  <c r="U292" i="2"/>
  <c r="T292" i="2"/>
  <c r="V292" i="2" s="1"/>
  <c r="R292" i="2"/>
  <c r="P292" i="2"/>
  <c r="N292" i="2"/>
  <c r="L292" i="2"/>
  <c r="J292" i="2"/>
  <c r="H292" i="2"/>
  <c r="AI291" i="2"/>
  <c r="AJ291" i="2" s="1"/>
  <c r="AF291" i="2"/>
  <c r="AE291" i="2"/>
  <c r="AD291" i="2"/>
  <c r="AC291" i="2"/>
  <c r="AB291" i="2"/>
  <c r="Z291" i="2"/>
  <c r="AA291" i="2" s="1"/>
  <c r="Y291" i="2"/>
  <c r="X291" i="2"/>
  <c r="W291" i="2"/>
  <c r="V291" i="2"/>
  <c r="T291" i="2"/>
  <c r="U291" i="2" s="1"/>
  <c r="R291" i="2"/>
  <c r="P291" i="2"/>
  <c r="N291" i="2"/>
  <c r="L291" i="2"/>
  <c r="J291" i="2"/>
  <c r="H291" i="2"/>
  <c r="AI290" i="2"/>
  <c r="AJ290" i="2" s="1"/>
  <c r="AF290" i="2"/>
  <c r="AG290" i="2" s="1"/>
  <c r="AE290" i="2"/>
  <c r="AD290" i="2"/>
  <c r="AC290" i="2"/>
  <c r="AB290" i="2"/>
  <c r="AA290" i="2"/>
  <c r="Z290" i="2"/>
  <c r="W290" i="2"/>
  <c r="V290" i="2"/>
  <c r="U290" i="2"/>
  <c r="T290" i="2"/>
  <c r="R290" i="2"/>
  <c r="P290" i="2"/>
  <c r="N290" i="2"/>
  <c r="L290" i="2"/>
  <c r="J290" i="2"/>
  <c r="H290" i="2"/>
  <c r="AI289" i="2"/>
  <c r="AJ289" i="2" s="1"/>
  <c r="AH289" i="2"/>
  <c r="AF289" i="2"/>
  <c r="AG289" i="2" s="1"/>
  <c r="AE289" i="2"/>
  <c r="AD289" i="2"/>
  <c r="AC289" i="2"/>
  <c r="Z289" i="2"/>
  <c r="Y289" i="2"/>
  <c r="X289" i="2"/>
  <c r="W289" i="2"/>
  <c r="V289" i="2"/>
  <c r="T289" i="2"/>
  <c r="U289" i="2" s="1"/>
  <c r="R289" i="2"/>
  <c r="P289" i="2"/>
  <c r="N289" i="2"/>
  <c r="L289" i="2"/>
  <c r="J289" i="2"/>
  <c r="H289" i="2"/>
  <c r="AI288" i="2"/>
  <c r="AJ288" i="2" s="1"/>
  <c r="AF288" i="2"/>
  <c r="AG288" i="2" s="1"/>
  <c r="AE288" i="2"/>
  <c r="AD288" i="2"/>
  <c r="AC288" i="2"/>
  <c r="Z288" i="2"/>
  <c r="Y288" i="2"/>
  <c r="X288" i="2"/>
  <c r="W288" i="2"/>
  <c r="V288" i="2"/>
  <c r="U288" i="2"/>
  <c r="T288" i="2"/>
  <c r="R288" i="2"/>
  <c r="P288" i="2"/>
  <c r="N288" i="2"/>
  <c r="L288" i="2"/>
  <c r="J288" i="2"/>
  <c r="H288" i="2"/>
  <c r="AJ287" i="2"/>
  <c r="AI287" i="2"/>
  <c r="AG287" i="2"/>
  <c r="AF287" i="2"/>
  <c r="AH287" i="2" s="1"/>
  <c r="AE287" i="2"/>
  <c r="AD287" i="2"/>
  <c r="AC287" i="2"/>
  <c r="AB287" i="2"/>
  <c r="AA287" i="2"/>
  <c r="Z287" i="2"/>
  <c r="Y287" i="2"/>
  <c r="X287" i="2"/>
  <c r="W287" i="2"/>
  <c r="V287" i="2"/>
  <c r="T287" i="2"/>
  <c r="U287" i="2" s="1"/>
  <c r="R287" i="2"/>
  <c r="P287" i="2"/>
  <c r="N287" i="2"/>
  <c r="L287" i="2"/>
  <c r="J287" i="2"/>
  <c r="H287" i="2"/>
  <c r="AI286" i="2"/>
  <c r="AJ286" i="2" s="1"/>
  <c r="AH286" i="2"/>
  <c r="AG286" i="2"/>
  <c r="AF286" i="2"/>
  <c r="AE286" i="2"/>
  <c r="AD286" i="2"/>
  <c r="AC286" i="2"/>
  <c r="AB286" i="2"/>
  <c r="AA286" i="2"/>
  <c r="Z286" i="2"/>
  <c r="W286" i="2"/>
  <c r="Y286" i="2" s="1"/>
  <c r="V286" i="2"/>
  <c r="U286" i="2"/>
  <c r="T286" i="2"/>
  <c r="R286" i="2"/>
  <c r="P286" i="2"/>
  <c r="N286" i="2"/>
  <c r="L286" i="2"/>
  <c r="J286" i="2"/>
  <c r="H286" i="2"/>
  <c r="AI285" i="2"/>
  <c r="AJ285" i="2" s="1"/>
  <c r="AF285" i="2"/>
  <c r="AG285" i="2" s="1"/>
  <c r="AE285" i="2"/>
  <c r="AD285" i="2"/>
  <c r="AC285" i="2"/>
  <c r="AB285" i="2"/>
  <c r="AA285" i="2"/>
  <c r="Z285" i="2"/>
  <c r="W285" i="2"/>
  <c r="Y285" i="2" s="1"/>
  <c r="V285" i="2"/>
  <c r="U285" i="2"/>
  <c r="T285" i="2"/>
  <c r="R285" i="2"/>
  <c r="P285" i="2"/>
  <c r="N285" i="2"/>
  <c r="L285" i="2"/>
  <c r="J285" i="2"/>
  <c r="H285" i="2"/>
  <c r="AI284" i="2"/>
  <c r="AJ284" i="2" s="1"/>
  <c r="AH284" i="2"/>
  <c r="AG284" i="2"/>
  <c r="AF284" i="2"/>
  <c r="AE284" i="2"/>
  <c r="AD284" i="2"/>
  <c r="AC284" i="2"/>
  <c r="Z284" i="2"/>
  <c r="AA284" i="2" s="1"/>
  <c r="W284" i="2"/>
  <c r="V284" i="2"/>
  <c r="U284" i="2"/>
  <c r="T284" i="2"/>
  <c r="R284" i="2"/>
  <c r="P284" i="2"/>
  <c r="N284" i="2"/>
  <c r="L284" i="2"/>
  <c r="J284" i="2"/>
  <c r="H284" i="2"/>
  <c r="AI283" i="2"/>
  <c r="AJ283" i="2" s="1"/>
  <c r="AH283" i="2"/>
  <c r="AF283" i="2"/>
  <c r="AG283" i="2" s="1"/>
  <c r="AE283" i="2"/>
  <c r="AD283" i="2"/>
  <c r="AC283" i="2"/>
  <c r="AB283" i="2"/>
  <c r="AA283" i="2"/>
  <c r="Z283" i="2"/>
  <c r="Y283" i="2"/>
  <c r="W283" i="2"/>
  <c r="X283" i="2" s="1"/>
  <c r="V283" i="2"/>
  <c r="U283" i="2"/>
  <c r="T283" i="2"/>
  <c r="R283" i="2"/>
  <c r="P283" i="2"/>
  <c r="N283" i="2"/>
  <c r="L283" i="2"/>
  <c r="J283" i="2"/>
  <c r="H283" i="2"/>
  <c r="AJ282" i="2"/>
  <c r="AI282" i="2"/>
  <c r="AF282" i="2"/>
  <c r="AE282" i="2"/>
  <c r="AD282" i="2"/>
  <c r="AC282" i="2"/>
  <c r="AB282" i="2"/>
  <c r="AA282" i="2"/>
  <c r="Z282" i="2"/>
  <c r="W282" i="2"/>
  <c r="X282" i="2" s="1"/>
  <c r="U282" i="2"/>
  <c r="T282" i="2"/>
  <c r="V282" i="2" s="1"/>
  <c r="R282" i="2"/>
  <c r="P282" i="2"/>
  <c r="N282" i="2"/>
  <c r="L282" i="2"/>
  <c r="J282" i="2"/>
  <c r="H282" i="2"/>
  <c r="AJ281" i="2"/>
  <c r="AI281" i="2"/>
  <c r="AH281" i="2"/>
  <c r="AG281" i="2"/>
  <c r="AF281" i="2"/>
  <c r="AE281" i="2"/>
  <c r="AD281" i="2"/>
  <c r="AC281" i="2"/>
  <c r="AB281" i="2"/>
  <c r="Z281" i="2"/>
  <c r="AA281" i="2" s="1"/>
  <c r="Y281" i="2"/>
  <c r="X281" i="2"/>
  <c r="W281" i="2"/>
  <c r="T281" i="2"/>
  <c r="R281" i="2"/>
  <c r="P281" i="2"/>
  <c r="N281" i="2"/>
  <c r="L281" i="2"/>
  <c r="J281" i="2"/>
  <c r="H281" i="2"/>
  <c r="AI280" i="2"/>
  <c r="AJ280" i="2" s="1"/>
  <c r="AH280" i="2"/>
  <c r="AG280" i="2"/>
  <c r="AF280" i="2"/>
  <c r="AE280" i="2"/>
  <c r="AD280" i="2"/>
  <c r="AC280" i="2"/>
  <c r="Z280" i="2"/>
  <c r="AB280" i="2" s="1"/>
  <c r="W280" i="2"/>
  <c r="Y280" i="2" s="1"/>
  <c r="V280" i="2"/>
  <c r="U280" i="2"/>
  <c r="T280" i="2"/>
  <c r="R280" i="2"/>
  <c r="P280" i="2"/>
  <c r="N280" i="2"/>
  <c r="L280" i="2"/>
  <c r="J280" i="2"/>
  <c r="H280" i="2"/>
  <c r="AJ279" i="2"/>
  <c r="AI279" i="2"/>
  <c r="AF279" i="2"/>
  <c r="AE279" i="2"/>
  <c r="AD279" i="2"/>
  <c r="AC279" i="2"/>
  <c r="AB279" i="2"/>
  <c r="Z279" i="2"/>
  <c r="AA279" i="2" s="1"/>
  <c r="W279" i="2"/>
  <c r="Y279" i="2" s="1"/>
  <c r="V279" i="2"/>
  <c r="T279" i="2"/>
  <c r="U279" i="2" s="1"/>
  <c r="R279" i="2"/>
  <c r="P279" i="2"/>
  <c r="N279" i="2"/>
  <c r="L279" i="2"/>
  <c r="J279" i="2"/>
  <c r="H279" i="2"/>
  <c r="AJ278" i="2"/>
  <c r="AI278" i="2"/>
  <c r="AG278" i="2"/>
  <c r="AF278" i="2"/>
  <c r="AH278" i="2" s="1"/>
  <c r="AE278" i="2"/>
  <c r="AD278" i="2"/>
  <c r="AC278" i="2"/>
  <c r="AB278" i="2"/>
  <c r="Z278" i="2"/>
  <c r="AA278" i="2" s="1"/>
  <c r="W278" i="2"/>
  <c r="T278" i="2"/>
  <c r="R278" i="2"/>
  <c r="P278" i="2"/>
  <c r="N278" i="2"/>
  <c r="L278" i="2"/>
  <c r="J278" i="2"/>
  <c r="H278" i="2"/>
  <c r="AI277" i="2"/>
  <c r="AJ277" i="2" s="1"/>
  <c r="AH277" i="2"/>
  <c r="AF277" i="2"/>
  <c r="AG277" i="2" s="1"/>
  <c r="AE277" i="2"/>
  <c r="AD277" i="2"/>
  <c r="AC277" i="2"/>
  <c r="AA277" i="2"/>
  <c r="Z277" i="2"/>
  <c r="AB277" i="2" s="1"/>
  <c r="X277" i="2"/>
  <c r="W277" i="2"/>
  <c r="Y277" i="2" s="1"/>
  <c r="U277" i="2"/>
  <c r="T277" i="2"/>
  <c r="V277" i="2" s="1"/>
  <c r="R277" i="2"/>
  <c r="P277" i="2"/>
  <c r="N277" i="2"/>
  <c r="L277" i="2"/>
  <c r="J277" i="2"/>
  <c r="H277" i="2"/>
  <c r="AI276" i="2"/>
  <c r="AJ276" i="2" s="1"/>
  <c r="AH276" i="2"/>
  <c r="AG276" i="2"/>
  <c r="AF276" i="2"/>
  <c r="AE276" i="2"/>
  <c r="AD276" i="2"/>
  <c r="AC276" i="2"/>
  <c r="AB276" i="2"/>
  <c r="AA276" i="2"/>
  <c r="Z276" i="2"/>
  <c r="W276" i="2"/>
  <c r="Y276" i="2" s="1"/>
  <c r="V276" i="2"/>
  <c r="U276" i="2"/>
  <c r="T276" i="2"/>
  <c r="R276" i="2"/>
  <c r="P276" i="2"/>
  <c r="N276" i="2"/>
  <c r="L276" i="2"/>
  <c r="J276" i="2"/>
  <c r="H276" i="2"/>
  <c r="AI275" i="2"/>
  <c r="AJ275" i="2" s="1"/>
  <c r="AH275" i="2"/>
  <c r="AG275" i="2"/>
  <c r="AF275" i="2"/>
  <c r="AE275" i="2"/>
  <c r="AD275" i="2"/>
  <c r="AC275" i="2"/>
  <c r="AB275" i="2"/>
  <c r="AA275" i="2"/>
  <c r="Z275" i="2"/>
  <c r="Y275" i="2"/>
  <c r="X275" i="2"/>
  <c r="W275" i="2"/>
  <c r="V275" i="2"/>
  <c r="U275" i="2"/>
  <c r="T275" i="2"/>
  <c r="R275" i="2"/>
  <c r="P275" i="2"/>
  <c r="N275" i="2"/>
  <c r="L275" i="2"/>
  <c r="J275" i="2"/>
  <c r="H275" i="2"/>
  <c r="AJ274" i="2"/>
  <c r="AI274" i="2"/>
  <c r="AF274" i="2"/>
  <c r="AG274" i="2" s="1"/>
  <c r="AE274" i="2"/>
  <c r="AD274" i="2"/>
  <c r="AC274" i="2"/>
  <c r="Z274" i="2"/>
  <c r="Y274" i="2"/>
  <c r="X274" i="2"/>
  <c r="W274" i="2"/>
  <c r="V274" i="2"/>
  <c r="U274" i="2"/>
  <c r="T274" i="2"/>
  <c r="R274" i="2"/>
  <c r="P274" i="2"/>
  <c r="N274" i="2"/>
  <c r="L274" i="2"/>
  <c r="J274" i="2"/>
  <c r="H274" i="2"/>
  <c r="AJ273" i="2"/>
  <c r="AI273" i="2"/>
  <c r="AF273" i="2"/>
  <c r="AE273" i="2"/>
  <c r="AD273" i="2"/>
  <c r="AC273" i="2"/>
  <c r="AB273" i="2"/>
  <c r="AA273" i="2"/>
  <c r="Z273" i="2"/>
  <c r="Y273" i="2"/>
  <c r="X273" i="2"/>
  <c r="W273" i="2"/>
  <c r="T273" i="2"/>
  <c r="R273" i="2"/>
  <c r="P273" i="2"/>
  <c r="N273" i="2"/>
  <c r="L273" i="2"/>
  <c r="J273" i="2"/>
  <c r="H273" i="2"/>
  <c r="AJ272" i="2"/>
  <c r="AI272" i="2"/>
  <c r="AH272" i="2"/>
  <c r="AG272" i="2"/>
  <c r="AF272" i="2"/>
  <c r="AE272" i="2"/>
  <c r="AD272" i="2"/>
  <c r="AC272" i="2"/>
  <c r="Z272" i="2"/>
  <c r="Y272" i="2"/>
  <c r="X272" i="2"/>
  <c r="W272" i="2"/>
  <c r="V272" i="2"/>
  <c r="T272" i="2"/>
  <c r="U272" i="2" s="1"/>
  <c r="R272" i="2"/>
  <c r="P272" i="2"/>
  <c r="N272" i="2"/>
  <c r="L272" i="2"/>
  <c r="J272" i="2"/>
  <c r="H272" i="2"/>
  <c r="AJ271" i="2"/>
  <c r="AI271" i="2"/>
  <c r="AG271" i="2"/>
  <c r="AF271" i="2"/>
  <c r="AH271" i="2" s="1"/>
  <c r="AE271" i="2"/>
  <c r="AD271" i="2"/>
  <c r="AC271" i="2"/>
  <c r="AB271" i="2"/>
  <c r="Z271" i="2"/>
  <c r="AA271" i="2" s="1"/>
  <c r="Y271" i="2"/>
  <c r="W271" i="2"/>
  <c r="X271" i="2" s="1"/>
  <c r="V271" i="2"/>
  <c r="U271" i="2"/>
  <c r="T271" i="2"/>
  <c r="R271" i="2"/>
  <c r="P271" i="2"/>
  <c r="N271" i="2"/>
  <c r="L271" i="2"/>
  <c r="J271" i="2"/>
  <c r="H271" i="2"/>
  <c r="AI270" i="2"/>
  <c r="AJ270" i="2" s="1"/>
  <c r="AF270" i="2"/>
  <c r="AE270" i="2"/>
  <c r="AD270" i="2"/>
  <c r="AC270" i="2"/>
  <c r="AB270" i="2"/>
  <c r="AA270" i="2"/>
  <c r="Z270" i="2"/>
  <c r="W270" i="2"/>
  <c r="Y270" i="2" s="1"/>
  <c r="V270" i="2"/>
  <c r="T270" i="2"/>
  <c r="U270" i="2" s="1"/>
  <c r="R270" i="2"/>
  <c r="P270" i="2"/>
  <c r="N270" i="2"/>
  <c r="L270" i="2"/>
  <c r="J270" i="2"/>
  <c r="H270" i="2"/>
  <c r="AI269" i="2"/>
  <c r="AJ269" i="2" s="1"/>
  <c r="AH269" i="2"/>
  <c r="AF269" i="2"/>
  <c r="AG269" i="2" s="1"/>
  <c r="AE269" i="2"/>
  <c r="AD269" i="2"/>
  <c r="AC269" i="2"/>
  <c r="AB269" i="2"/>
  <c r="Z269" i="2"/>
  <c r="AA269" i="2" s="1"/>
  <c r="W269" i="2"/>
  <c r="Y269" i="2" s="1"/>
  <c r="V269" i="2"/>
  <c r="T269" i="2"/>
  <c r="U269" i="2" s="1"/>
  <c r="R269" i="2"/>
  <c r="P269" i="2"/>
  <c r="N269" i="2"/>
  <c r="L269" i="2"/>
  <c r="J269" i="2"/>
  <c r="H269" i="2"/>
  <c r="AI268" i="2"/>
  <c r="AJ268" i="2" s="1"/>
  <c r="AF268" i="2"/>
  <c r="AH268" i="2" s="1"/>
  <c r="AE268" i="2"/>
  <c r="AD268" i="2"/>
  <c r="AC268" i="2"/>
  <c r="AB268" i="2"/>
  <c r="AA268" i="2"/>
  <c r="Z268" i="2"/>
  <c r="W268" i="2"/>
  <c r="V268" i="2"/>
  <c r="U268" i="2"/>
  <c r="T268" i="2"/>
  <c r="R268" i="2"/>
  <c r="P268" i="2"/>
  <c r="N268" i="2"/>
  <c r="L268" i="2"/>
  <c r="J268" i="2"/>
  <c r="H268" i="2"/>
  <c r="AI267" i="2"/>
  <c r="AJ267" i="2" s="1"/>
  <c r="AH267" i="2"/>
  <c r="AG267" i="2"/>
  <c r="AF267" i="2"/>
  <c r="AE267" i="2"/>
  <c r="AD267" i="2"/>
  <c r="AC267" i="2"/>
  <c r="AB267" i="2"/>
  <c r="AA267" i="2"/>
  <c r="Z267" i="2"/>
  <c r="W267" i="2"/>
  <c r="T267" i="2"/>
  <c r="V267" i="2" s="1"/>
  <c r="R267" i="2"/>
  <c r="P267" i="2"/>
  <c r="N267" i="2"/>
  <c r="L267" i="2"/>
  <c r="J267" i="2"/>
  <c r="H267" i="2"/>
  <c r="AI266" i="2"/>
  <c r="AJ266" i="2" s="1"/>
  <c r="AH266" i="2"/>
  <c r="AG266" i="2"/>
  <c r="AF266" i="2"/>
  <c r="AE266" i="2"/>
  <c r="AD266" i="2"/>
  <c r="AC266" i="2"/>
  <c r="AB266" i="2"/>
  <c r="AA266" i="2"/>
  <c r="Z266" i="2"/>
  <c r="W266" i="2"/>
  <c r="Y266" i="2" s="1"/>
  <c r="U266" i="2"/>
  <c r="T266" i="2"/>
  <c r="V266" i="2" s="1"/>
  <c r="R266" i="2"/>
  <c r="P266" i="2"/>
  <c r="N266" i="2"/>
  <c r="L266" i="2"/>
  <c r="J266" i="2"/>
  <c r="H266" i="2"/>
  <c r="AJ265" i="2"/>
  <c r="AI265" i="2"/>
  <c r="AH265" i="2"/>
  <c r="AG265" i="2"/>
  <c r="AF265" i="2"/>
  <c r="AE265" i="2"/>
  <c r="AD265" i="2"/>
  <c r="AC265" i="2"/>
  <c r="AB265" i="2"/>
  <c r="Z265" i="2"/>
  <c r="AA265" i="2" s="1"/>
  <c r="Y265" i="2"/>
  <c r="X265" i="2"/>
  <c r="W265" i="2"/>
  <c r="V265" i="2"/>
  <c r="T265" i="2"/>
  <c r="U265" i="2" s="1"/>
  <c r="R265" i="2"/>
  <c r="P265" i="2"/>
  <c r="N265" i="2"/>
  <c r="L265" i="2"/>
  <c r="J265" i="2"/>
  <c r="H265" i="2"/>
  <c r="AI264" i="2"/>
  <c r="AJ264" i="2" s="1"/>
  <c r="AH264" i="2"/>
  <c r="AG264" i="2"/>
  <c r="AF264" i="2"/>
  <c r="AE264" i="2"/>
  <c r="AD264" i="2"/>
  <c r="AC264" i="2"/>
  <c r="Z264" i="2"/>
  <c r="AA264" i="2" s="1"/>
  <c r="X264" i="2"/>
  <c r="W264" i="2"/>
  <c r="Y264" i="2" s="1"/>
  <c r="V264" i="2"/>
  <c r="U264" i="2"/>
  <c r="T264" i="2"/>
  <c r="R264" i="2"/>
  <c r="P264" i="2"/>
  <c r="N264" i="2"/>
  <c r="L264" i="2"/>
  <c r="J264" i="2"/>
  <c r="H264" i="2"/>
  <c r="AI263" i="2"/>
  <c r="AJ263" i="2" s="1"/>
  <c r="AG263" i="2"/>
  <c r="AF263" i="2"/>
  <c r="AH263" i="2" s="1"/>
  <c r="AE263" i="2"/>
  <c r="AD263" i="2"/>
  <c r="AC263" i="2"/>
  <c r="Z263" i="2"/>
  <c r="AA263" i="2" s="1"/>
  <c r="Y263" i="2"/>
  <c r="X263" i="2"/>
  <c r="W263" i="2"/>
  <c r="T263" i="2"/>
  <c r="R263" i="2"/>
  <c r="P263" i="2"/>
  <c r="N263" i="2"/>
  <c r="L263" i="2"/>
  <c r="J263" i="2"/>
  <c r="H263" i="2"/>
  <c r="AJ262" i="2"/>
  <c r="AI262" i="2"/>
  <c r="AF262" i="2"/>
  <c r="AH262" i="2" s="1"/>
  <c r="AE262" i="2"/>
  <c r="AD262" i="2"/>
  <c r="AC262" i="2"/>
  <c r="Z262" i="2"/>
  <c r="Y262" i="2"/>
  <c r="X262" i="2"/>
  <c r="W262" i="2"/>
  <c r="V262" i="2"/>
  <c r="U262" i="2"/>
  <c r="T262" i="2"/>
  <c r="R262" i="2"/>
  <c r="P262" i="2"/>
  <c r="N262" i="2"/>
  <c r="L262" i="2"/>
  <c r="J262" i="2"/>
  <c r="H262" i="2"/>
  <c r="AI261" i="2"/>
  <c r="AJ261" i="2" s="1"/>
  <c r="AH261" i="2"/>
  <c r="AG261" i="2"/>
  <c r="AF261" i="2"/>
  <c r="AE261" i="2"/>
  <c r="AD261" i="2"/>
  <c r="AC261" i="2"/>
  <c r="Z261" i="2"/>
  <c r="AA261" i="2" s="1"/>
  <c r="X261" i="2"/>
  <c r="W261" i="2"/>
  <c r="Y261" i="2" s="1"/>
  <c r="T261" i="2"/>
  <c r="V261" i="2" s="1"/>
  <c r="R261" i="2"/>
  <c r="P261" i="2"/>
  <c r="N261" i="2"/>
  <c r="L261" i="2"/>
  <c r="J261" i="2"/>
  <c r="H261" i="2"/>
  <c r="AI260" i="2"/>
  <c r="AJ260" i="2" s="1"/>
  <c r="AH260" i="2"/>
  <c r="AG260" i="2"/>
  <c r="AF260" i="2"/>
  <c r="AE260" i="2"/>
  <c r="AD260" i="2"/>
  <c r="AC260" i="2"/>
  <c r="Z260" i="2"/>
  <c r="AB260" i="2" s="1"/>
  <c r="Y260" i="2"/>
  <c r="W260" i="2"/>
  <c r="X260" i="2" s="1"/>
  <c r="V260" i="2"/>
  <c r="U260" i="2"/>
  <c r="T260" i="2"/>
  <c r="R260" i="2"/>
  <c r="P260" i="2"/>
  <c r="N260" i="2"/>
  <c r="L260" i="2"/>
  <c r="J260" i="2"/>
  <c r="H260" i="2"/>
  <c r="AJ259" i="2"/>
  <c r="AI259" i="2"/>
  <c r="AH259" i="2"/>
  <c r="AG259" i="2"/>
  <c r="AF259" i="2"/>
  <c r="AE259" i="2"/>
  <c r="AD259" i="2"/>
  <c r="AC259" i="2"/>
  <c r="AB259" i="2"/>
  <c r="Z259" i="2"/>
  <c r="AA259" i="2" s="1"/>
  <c r="Y259" i="2"/>
  <c r="X259" i="2"/>
  <c r="W259" i="2"/>
  <c r="U259" i="2"/>
  <c r="T259" i="2"/>
  <c r="V259" i="2" s="1"/>
  <c r="R259" i="2"/>
  <c r="P259" i="2"/>
  <c r="N259" i="2"/>
  <c r="L259" i="2"/>
  <c r="J259" i="2"/>
  <c r="H259" i="2"/>
  <c r="AI258" i="2"/>
  <c r="AJ258" i="2" s="1"/>
  <c r="AF258" i="2"/>
  <c r="AE258" i="2"/>
  <c r="AD258" i="2"/>
  <c r="AC258" i="2"/>
  <c r="AA258" i="2"/>
  <c r="Z258" i="2"/>
  <c r="AB258" i="2" s="1"/>
  <c r="Y258" i="2"/>
  <c r="X258" i="2"/>
  <c r="W258" i="2"/>
  <c r="T258" i="2"/>
  <c r="V258" i="2" s="1"/>
  <c r="R258" i="2"/>
  <c r="P258" i="2"/>
  <c r="N258" i="2"/>
  <c r="L258" i="2"/>
  <c r="J258" i="2"/>
  <c r="H258" i="2"/>
  <c r="AJ257" i="2"/>
  <c r="AI257" i="2"/>
  <c r="AH257" i="2"/>
  <c r="AF257" i="2"/>
  <c r="AG257" i="2" s="1"/>
  <c r="AE257" i="2"/>
  <c r="AD257" i="2"/>
  <c r="AC257" i="2"/>
  <c r="AB257" i="2"/>
  <c r="AA257" i="2"/>
  <c r="Z257" i="2"/>
  <c r="W257" i="2"/>
  <c r="Y257" i="2" s="1"/>
  <c r="T257" i="2"/>
  <c r="R257" i="2"/>
  <c r="P257" i="2"/>
  <c r="N257" i="2"/>
  <c r="L257" i="2"/>
  <c r="J257" i="2"/>
  <c r="H257" i="2"/>
  <c r="AJ256" i="2"/>
  <c r="AI256" i="2"/>
  <c r="AF256" i="2"/>
  <c r="AH256" i="2" s="1"/>
  <c r="AE256" i="2"/>
  <c r="AD256" i="2"/>
  <c r="AC256" i="2"/>
  <c r="Z256" i="2"/>
  <c r="Y256" i="2"/>
  <c r="X256" i="2"/>
  <c r="W256" i="2"/>
  <c r="U256" i="2"/>
  <c r="T256" i="2"/>
  <c r="V256" i="2" s="1"/>
  <c r="R256" i="2"/>
  <c r="P256" i="2"/>
  <c r="N256" i="2"/>
  <c r="L256" i="2"/>
  <c r="J256" i="2"/>
  <c r="H256" i="2"/>
  <c r="AJ255" i="2"/>
  <c r="AI255" i="2"/>
  <c r="AH255" i="2"/>
  <c r="AG255" i="2"/>
  <c r="AF255" i="2"/>
  <c r="AE255" i="2"/>
  <c r="AD255" i="2"/>
  <c r="AC255" i="2"/>
  <c r="Z255" i="2"/>
  <c r="Y255" i="2"/>
  <c r="W255" i="2"/>
  <c r="X255" i="2" s="1"/>
  <c r="V255" i="2"/>
  <c r="T255" i="2"/>
  <c r="U255" i="2" s="1"/>
  <c r="R255" i="2"/>
  <c r="P255" i="2"/>
  <c r="N255" i="2"/>
  <c r="L255" i="2"/>
  <c r="J255" i="2"/>
  <c r="H255" i="2"/>
  <c r="AI254" i="2"/>
  <c r="AJ254" i="2" s="1"/>
  <c r="AF254" i="2"/>
  <c r="AH254" i="2" s="1"/>
  <c r="AE254" i="2"/>
  <c r="AD254" i="2"/>
  <c r="AC254" i="2"/>
  <c r="AB254" i="2"/>
  <c r="AA254" i="2"/>
  <c r="Z254" i="2"/>
  <c r="W254" i="2"/>
  <c r="Y254" i="2" s="1"/>
  <c r="V254" i="2"/>
  <c r="U254" i="2"/>
  <c r="T254" i="2"/>
  <c r="R254" i="2"/>
  <c r="P254" i="2"/>
  <c r="N254" i="2"/>
  <c r="L254" i="2"/>
  <c r="J254" i="2"/>
  <c r="H254" i="2"/>
  <c r="AJ253" i="2"/>
  <c r="AI253" i="2"/>
  <c r="AH253" i="2"/>
  <c r="AF253" i="2"/>
  <c r="AG253" i="2" s="1"/>
  <c r="AE253" i="2"/>
  <c r="AD253" i="2"/>
  <c r="AC253" i="2"/>
  <c r="AB253" i="2"/>
  <c r="AA253" i="2"/>
  <c r="Z253" i="2"/>
  <c r="Y253" i="2"/>
  <c r="X253" i="2"/>
  <c r="W253" i="2"/>
  <c r="V253" i="2"/>
  <c r="U253" i="2"/>
  <c r="T253" i="2"/>
  <c r="R253" i="2"/>
  <c r="P253" i="2"/>
  <c r="N253" i="2"/>
  <c r="L253" i="2"/>
  <c r="J253" i="2"/>
  <c r="H253" i="2"/>
  <c r="AI252" i="2"/>
  <c r="AJ252" i="2" s="1"/>
  <c r="AF252" i="2"/>
  <c r="AG252" i="2" s="1"/>
  <c r="AE252" i="2"/>
  <c r="AD252" i="2"/>
  <c r="AC252" i="2"/>
  <c r="AB252" i="2"/>
  <c r="AA252" i="2"/>
  <c r="Z252" i="2"/>
  <c r="W252" i="2"/>
  <c r="V252" i="2"/>
  <c r="U252" i="2"/>
  <c r="T252" i="2"/>
  <c r="R252" i="2"/>
  <c r="P252" i="2"/>
  <c r="N252" i="2"/>
  <c r="L252" i="2"/>
  <c r="J252" i="2"/>
  <c r="H252" i="2"/>
  <c r="AJ251" i="2"/>
  <c r="AI251" i="2"/>
  <c r="AH251" i="2"/>
  <c r="AG251" i="2"/>
  <c r="AF251" i="2"/>
  <c r="AE251" i="2"/>
  <c r="AD251" i="2"/>
  <c r="AC251" i="2"/>
  <c r="AB251" i="2"/>
  <c r="AA251" i="2"/>
  <c r="Z251" i="2"/>
  <c r="W251" i="2"/>
  <c r="T251" i="2"/>
  <c r="V251" i="2" s="1"/>
  <c r="R251" i="2"/>
  <c r="P251" i="2"/>
  <c r="N251" i="2"/>
  <c r="L251" i="2"/>
  <c r="J251" i="2"/>
  <c r="H251" i="2"/>
  <c r="AI250" i="2"/>
  <c r="AJ250" i="2" s="1"/>
  <c r="AH250" i="2"/>
  <c r="AG250" i="2"/>
  <c r="AF250" i="2"/>
  <c r="AE250" i="2"/>
  <c r="AD250" i="2"/>
  <c r="AC250" i="2"/>
  <c r="Z250" i="2"/>
  <c r="W250" i="2"/>
  <c r="X250" i="2" s="1"/>
  <c r="T250" i="2"/>
  <c r="R250" i="2"/>
  <c r="P250" i="2"/>
  <c r="N250" i="2"/>
  <c r="L250" i="2"/>
  <c r="J250" i="2"/>
  <c r="H250" i="2"/>
  <c r="AI249" i="2"/>
  <c r="AJ249" i="2" s="1"/>
  <c r="AG249" i="2"/>
  <c r="AF249" i="2"/>
  <c r="AH249" i="2" s="1"/>
  <c r="AE249" i="2"/>
  <c r="AD249" i="2"/>
  <c r="AC249" i="2"/>
  <c r="Z249" i="2"/>
  <c r="AB249" i="2" s="1"/>
  <c r="Y249" i="2"/>
  <c r="X249" i="2"/>
  <c r="W249" i="2"/>
  <c r="U249" i="2"/>
  <c r="T249" i="2"/>
  <c r="V249" i="2" s="1"/>
  <c r="R249" i="2"/>
  <c r="P249" i="2"/>
  <c r="N249" i="2"/>
  <c r="L249" i="2"/>
  <c r="J249" i="2"/>
  <c r="H249" i="2"/>
  <c r="AI248" i="2"/>
  <c r="AJ248" i="2" s="1"/>
  <c r="AG248" i="2"/>
  <c r="AF248" i="2"/>
  <c r="AH248" i="2" s="1"/>
  <c r="AE248" i="2"/>
  <c r="AD248" i="2"/>
  <c r="AC248" i="2"/>
  <c r="Z248" i="2"/>
  <c r="Y248" i="2"/>
  <c r="W248" i="2"/>
  <c r="X248" i="2" s="1"/>
  <c r="V248" i="2"/>
  <c r="U248" i="2"/>
  <c r="T248" i="2"/>
  <c r="R248" i="2"/>
  <c r="P248" i="2"/>
  <c r="N248" i="2"/>
  <c r="L248" i="2"/>
  <c r="J248" i="2"/>
  <c r="H248" i="2"/>
  <c r="AJ247" i="2"/>
  <c r="AI247" i="2"/>
  <c r="AG247" i="2"/>
  <c r="AF247" i="2"/>
  <c r="AH247" i="2" s="1"/>
  <c r="AE247" i="2"/>
  <c r="AD247" i="2"/>
  <c r="AC247" i="2"/>
  <c r="AB247" i="2"/>
  <c r="Z247" i="2"/>
  <c r="AA247" i="2" s="1"/>
  <c r="W247" i="2"/>
  <c r="V247" i="2"/>
  <c r="T247" i="2"/>
  <c r="U247" i="2" s="1"/>
  <c r="R247" i="2"/>
  <c r="P247" i="2"/>
  <c r="N247" i="2"/>
  <c r="L247" i="2"/>
  <c r="J247" i="2"/>
  <c r="H247" i="2"/>
  <c r="AI246" i="2"/>
  <c r="AJ246" i="2" s="1"/>
  <c r="AF246" i="2"/>
  <c r="AE246" i="2"/>
  <c r="AD246" i="2"/>
  <c r="AC246" i="2"/>
  <c r="AB246" i="2"/>
  <c r="AA246" i="2"/>
  <c r="Z246" i="2"/>
  <c r="Y246" i="2"/>
  <c r="X246" i="2"/>
  <c r="W246" i="2"/>
  <c r="T246" i="2"/>
  <c r="R246" i="2"/>
  <c r="P246" i="2"/>
  <c r="N246" i="2"/>
  <c r="L246" i="2"/>
  <c r="J246" i="2"/>
  <c r="H246" i="2"/>
  <c r="AI245" i="2"/>
  <c r="AJ245" i="2" s="1"/>
  <c r="AH245" i="2"/>
  <c r="AF245" i="2"/>
  <c r="AG245" i="2" s="1"/>
  <c r="AE245" i="2"/>
  <c r="AD245" i="2"/>
  <c r="AC245" i="2"/>
  <c r="AA245" i="2"/>
  <c r="Z245" i="2"/>
  <c r="AB245" i="2" s="1"/>
  <c r="W245" i="2"/>
  <c r="Y245" i="2" s="1"/>
  <c r="V245" i="2"/>
  <c r="U245" i="2"/>
  <c r="T245" i="2"/>
  <c r="R245" i="2"/>
  <c r="P245" i="2"/>
  <c r="N245" i="2"/>
  <c r="L245" i="2"/>
  <c r="J245" i="2"/>
  <c r="H245" i="2"/>
  <c r="AJ244" i="2"/>
  <c r="AI244" i="2"/>
  <c r="AH244" i="2"/>
  <c r="AG244" i="2"/>
  <c r="AF244" i="2"/>
  <c r="AE244" i="2"/>
  <c r="AD244" i="2"/>
  <c r="AC244" i="2"/>
  <c r="AB244" i="2"/>
  <c r="Z244" i="2"/>
  <c r="AA244" i="2" s="1"/>
  <c r="W244" i="2"/>
  <c r="Y244" i="2" s="1"/>
  <c r="T244" i="2"/>
  <c r="U244" i="2" s="1"/>
  <c r="R244" i="2"/>
  <c r="P244" i="2"/>
  <c r="N244" i="2"/>
  <c r="L244" i="2"/>
  <c r="J244" i="2"/>
  <c r="H244" i="2"/>
  <c r="AI243" i="2"/>
  <c r="AJ243" i="2" s="1"/>
  <c r="AG243" i="2"/>
  <c r="AF243" i="2"/>
  <c r="AH243" i="2" s="1"/>
  <c r="AE243" i="2"/>
  <c r="AD243" i="2"/>
  <c r="AC243" i="2"/>
  <c r="Z243" i="2"/>
  <c r="AA243" i="2" s="1"/>
  <c r="Y243" i="2"/>
  <c r="X243" i="2"/>
  <c r="W243" i="2"/>
  <c r="V243" i="2"/>
  <c r="U243" i="2"/>
  <c r="T243" i="2"/>
  <c r="R243" i="2"/>
  <c r="P243" i="2"/>
  <c r="N243" i="2"/>
  <c r="L243" i="2"/>
  <c r="J243" i="2"/>
  <c r="H243" i="2"/>
  <c r="AI242" i="2"/>
  <c r="AJ242" i="2" s="1"/>
  <c r="AH242" i="2"/>
  <c r="AG242" i="2"/>
  <c r="AF242" i="2"/>
  <c r="AE242" i="2"/>
  <c r="AD242" i="2"/>
  <c r="AC242" i="2"/>
  <c r="AB242" i="2"/>
  <c r="Z242" i="2"/>
  <c r="AA242" i="2" s="1"/>
  <c r="W242" i="2"/>
  <c r="T242" i="2"/>
  <c r="R242" i="2"/>
  <c r="P242" i="2"/>
  <c r="N242" i="2"/>
  <c r="L242" i="2"/>
  <c r="J242" i="2"/>
  <c r="H242" i="2"/>
  <c r="AI241" i="2"/>
  <c r="AJ241" i="2" s="1"/>
  <c r="AH241" i="2"/>
  <c r="AG241" i="2"/>
  <c r="AF241" i="2"/>
  <c r="AE241" i="2"/>
  <c r="AD241" i="2"/>
  <c r="AC241" i="2"/>
  <c r="Z241" i="2"/>
  <c r="AB241" i="2" s="1"/>
  <c r="W241" i="2"/>
  <c r="V241" i="2"/>
  <c r="T241" i="2"/>
  <c r="U241" i="2" s="1"/>
  <c r="R241" i="2"/>
  <c r="P241" i="2"/>
  <c r="N241" i="2"/>
  <c r="L241" i="2"/>
  <c r="J241" i="2"/>
  <c r="H241" i="2"/>
  <c r="AJ240" i="2"/>
  <c r="AI240" i="2"/>
  <c r="AG240" i="2"/>
  <c r="AF240" i="2"/>
  <c r="AH240" i="2" s="1"/>
  <c r="AE240" i="2"/>
  <c r="AD240" i="2"/>
  <c r="AC240" i="2"/>
  <c r="AA240" i="2"/>
  <c r="Z240" i="2"/>
  <c r="AB240" i="2" s="1"/>
  <c r="X240" i="2"/>
  <c r="W240" i="2"/>
  <c r="Y240" i="2" s="1"/>
  <c r="T240" i="2"/>
  <c r="U240" i="2" s="1"/>
  <c r="R240" i="2"/>
  <c r="P240" i="2"/>
  <c r="N240" i="2"/>
  <c r="L240" i="2"/>
  <c r="J240" i="2"/>
  <c r="H240" i="2"/>
  <c r="AJ239" i="2"/>
  <c r="AI239" i="2"/>
  <c r="AH239" i="2"/>
  <c r="AG239" i="2"/>
  <c r="AF239" i="2"/>
  <c r="AE239" i="2"/>
  <c r="AD239" i="2"/>
  <c r="AC239" i="2"/>
  <c r="Z239" i="2"/>
  <c r="AB239" i="2" s="1"/>
  <c r="Y239" i="2"/>
  <c r="X239" i="2"/>
  <c r="W239" i="2"/>
  <c r="U239" i="2"/>
  <c r="T239" i="2"/>
  <c r="V239" i="2" s="1"/>
  <c r="R239" i="2"/>
  <c r="P239" i="2"/>
  <c r="N239" i="2"/>
  <c r="L239" i="2"/>
  <c r="J239" i="2"/>
  <c r="H239" i="2"/>
  <c r="AJ238" i="2"/>
  <c r="AI238" i="2"/>
  <c r="AF238" i="2"/>
  <c r="AH238" i="2" s="1"/>
  <c r="AE238" i="2"/>
  <c r="AD238" i="2"/>
  <c r="AC238" i="2"/>
  <c r="AB238" i="2"/>
  <c r="AA238" i="2"/>
  <c r="Z238" i="2"/>
  <c r="Y238" i="2"/>
  <c r="X238" i="2"/>
  <c r="W238" i="2"/>
  <c r="T238" i="2"/>
  <c r="R238" i="2"/>
  <c r="P238" i="2"/>
  <c r="N238" i="2"/>
  <c r="L238" i="2"/>
  <c r="J238" i="2"/>
  <c r="H238" i="2"/>
  <c r="AI237" i="2"/>
  <c r="AJ237" i="2" s="1"/>
  <c r="AH237" i="2"/>
  <c r="AF237" i="2"/>
  <c r="AG237" i="2" s="1"/>
  <c r="AE237" i="2"/>
  <c r="AD237" i="2"/>
  <c r="AC237" i="2"/>
  <c r="Z237" i="2"/>
  <c r="X237" i="2"/>
  <c r="W237" i="2"/>
  <c r="Y237" i="2" s="1"/>
  <c r="T237" i="2"/>
  <c r="R237" i="2"/>
  <c r="P237" i="2"/>
  <c r="N237" i="2"/>
  <c r="L237" i="2"/>
  <c r="J237" i="2"/>
  <c r="H237" i="2"/>
  <c r="AJ236" i="2"/>
  <c r="AI236" i="2"/>
  <c r="AH236" i="2"/>
  <c r="AG236" i="2"/>
  <c r="AF236" i="2"/>
  <c r="AE236" i="2"/>
  <c r="AD236" i="2"/>
  <c r="AC236" i="2"/>
  <c r="AB236" i="2"/>
  <c r="AA236" i="2"/>
  <c r="Z236" i="2"/>
  <c r="W236" i="2"/>
  <c r="T236" i="2"/>
  <c r="R236" i="2"/>
  <c r="P236" i="2"/>
  <c r="N236" i="2"/>
  <c r="L236" i="2"/>
  <c r="J236" i="2"/>
  <c r="H236" i="2"/>
  <c r="AI235" i="2"/>
  <c r="AJ235" i="2" s="1"/>
  <c r="AH235" i="2"/>
  <c r="AG235" i="2"/>
  <c r="AF235" i="2"/>
  <c r="AE235" i="2"/>
  <c r="AD235" i="2"/>
  <c r="AC235" i="2"/>
  <c r="Z235" i="2"/>
  <c r="Y235" i="2"/>
  <c r="W235" i="2"/>
  <c r="X235" i="2" s="1"/>
  <c r="U235" i="2"/>
  <c r="T235" i="2"/>
  <c r="V235" i="2" s="1"/>
  <c r="R235" i="2"/>
  <c r="P235" i="2"/>
  <c r="N235" i="2"/>
  <c r="L235" i="2"/>
  <c r="J235" i="2"/>
  <c r="H235" i="2"/>
  <c r="AJ234" i="2"/>
  <c r="AI234" i="2"/>
  <c r="AG234" i="2"/>
  <c r="AF234" i="2"/>
  <c r="AH234" i="2" s="1"/>
  <c r="AE234" i="2"/>
  <c r="AD234" i="2"/>
  <c r="AC234" i="2"/>
  <c r="AB234" i="2"/>
  <c r="AA234" i="2"/>
  <c r="Z234" i="2"/>
  <c r="W234" i="2"/>
  <c r="T234" i="2"/>
  <c r="V234" i="2" s="1"/>
  <c r="R234" i="2"/>
  <c r="P234" i="2"/>
  <c r="N234" i="2"/>
  <c r="L234" i="2"/>
  <c r="J234" i="2"/>
  <c r="H234" i="2"/>
  <c r="AJ233" i="2"/>
  <c r="AI233" i="2"/>
  <c r="AH233" i="2"/>
  <c r="AG233" i="2"/>
  <c r="AF233" i="2"/>
  <c r="AE233" i="2"/>
  <c r="AD233" i="2"/>
  <c r="AC233" i="2"/>
  <c r="Z233" i="2"/>
  <c r="Y233" i="2"/>
  <c r="W233" i="2"/>
  <c r="X233" i="2" s="1"/>
  <c r="V233" i="2"/>
  <c r="U233" i="2"/>
  <c r="T233" i="2"/>
  <c r="R233" i="2"/>
  <c r="P233" i="2"/>
  <c r="N233" i="2"/>
  <c r="L233" i="2"/>
  <c r="J233" i="2"/>
  <c r="H233" i="2"/>
  <c r="AI232" i="2"/>
  <c r="AJ232" i="2" s="1"/>
  <c r="AF232" i="2"/>
  <c r="AE232" i="2"/>
  <c r="AD232" i="2"/>
  <c r="AC232" i="2"/>
  <c r="AB232" i="2"/>
  <c r="AA232" i="2"/>
  <c r="Z232" i="2"/>
  <c r="W232" i="2"/>
  <c r="V232" i="2"/>
  <c r="U232" i="2"/>
  <c r="T232" i="2"/>
  <c r="R232" i="2"/>
  <c r="P232" i="2"/>
  <c r="N232" i="2"/>
  <c r="L232" i="2"/>
  <c r="J232" i="2"/>
  <c r="H232" i="2"/>
  <c r="AI231" i="2"/>
  <c r="AJ231" i="2" s="1"/>
  <c r="AH231" i="2"/>
  <c r="AG231" i="2"/>
  <c r="AF231" i="2"/>
  <c r="AE231" i="2"/>
  <c r="AD231" i="2"/>
  <c r="AC231" i="2"/>
  <c r="Z231" i="2"/>
  <c r="AA231" i="2" s="1"/>
  <c r="Y231" i="2"/>
  <c r="X231" i="2"/>
  <c r="W231" i="2"/>
  <c r="T231" i="2"/>
  <c r="V231" i="2" s="1"/>
  <c r="R231" i="2"/>
  <c r="P231" i="2"/>
  <c r="N231" i="2"/>
  <c r="L231" i="2"/>
  <c r="J231" i="2"/>
  <c r="H231" i="2"/>
  <c r="AJ230" i="2"/>
  <c r="AI230" i="2"/>
  <c r="AF230" i="2"/>
  <c r="AH230" i="2" s="1"/>
  <c r="AE230" i="2"/>
  <c r="AD230" i="2"/>
  <c r="AC230" i="2"/>
  <c r="Z230" i="2"/>
  <c r="W230" i="2"/>
  <c r="X230" i="2" s="1"/>
  <c r="V230" i="2"/>
  <c r="T230" i="2"/>
  <c r="U230" i="2" s="1"/>
  <c r="R230" i="2"/>
  <c r="P230" i="2"/>
  <c r="N230" i="2"/>
  <c r="L230" i="2"/>
  <c r="J230" i="2"/>
  <c r="H230" i="2"/>
  <c r="AJ229" i="2"/>
  <c r="AI229" i="2"/>
  <c r="AG229" i="2"/>
  <c r="AF229" i="2"/>
  <c r="AH229" i="2" s="1"/>
  <c r="AE229" i="2"/>
  <c r="AD229" i="2"/>
  <c r="AC229" i="2"/>
  <c r="AA229" i="2"/>
  <c r="Z229" i="2"/>
  <c r="AB229" i="2" s="1"/>
  <c r="W229" i="2"/>
  <c r="V229" i="2"/>
  <c r="T229" i="2"/>
  <c r="U229" i="2" s="1"/>
  <c r="R229" i="2"/>
  <c r="P229" i="2"/>
  <c r="N229" i="2"/>
  <c r="L229" i="2"/>
  <c r="J229" i="2"/>
  <c r="H229" i="2"/>
  <c r="AJ228" i="2"/>
  <c r="AI228" i="2"/>
  <c r="AH228" i="2"/>
  <c r="AG228" i="2"/>
  <c r="AF228" i="2"/>
  <c r="AE228" i="2"/>
  <c r="AD228" i="2"/>
  <c r="AC228" i="2"/>
  <c r="Z228" i="2"/>
  <c r="AB228" i="2" s="1"/>
  <c r="Y228" i="2"/>
  <c r="W228" i="2"/>
  <c r="X228" i="2" s="1"/>
  <c r="V228" i="2"/>
  <c r="U228" i="2"/>
  <c r="T228" i="2"/>
  <c r="R228" i="2"/>
  <c r="P228" i="2"/>
  <c r="N228" i="2"/>
  <c r="L228" i="2"/>
  <c r="J228" i="2"/>
  <c r="H228" i="2"/>
  <c r="AJ227" i="2"/>
  <c r="AI227" i="2"/>
  <c r="AF227" i="2"/>
  <c r="AE227" i="2"/>
  <c r="AD227" i="2"/>
  <c r="AC227" i="2"/>
  <c r="AA227" i="2"/>
  <c r="Z227" i="2"/>
  <c r="AB227" i="2" s="1"/>
  <c r="Y227" i="2"/>
  <c r="X227" i="2"/>
  <c r="W227" i="2"/>
  <c r="U227" i="2"/>
  <c r="T227" i="2"/>
  <c r="V227" i="2" s="1"/>
  <c r="R227" i="2"/>
  <c r="P227" i="2"/>
  <c r="N227" i="2"/>
  <c r="L227" i="2"/>
  <c r="J227" i="2"/>
  <c r="H227" i="2"/>
  <c r="AJ226" i="2"/>
  <c r="AI226" i="2"/>
  <c r="AH226" i="2"/>
  <c r="AG226" i="2"/>
  <c r="AF226" i="2"/>
  <c r="AE226" i="2"/>
  <c r="AD226" i="2"/>
  <c r="AC226" i="2"/>
  <c r="AB226" i="2"/>
  <c r="AA226" i="2"/>
  <c r="Z226" i="2"/>
  <c r="W226" i="2"/>
  <c r="T226" i="2"/>
  <c r="R226" i="2"/>
  <c r="P226" i="2"/>
  <c r="N226" i="2"/>
  <c r="L226" i="2"/>
  <c r="J226" i="2"/>
  <c r="H226" i="2"/>
  <c r="AI225" i="2"/>
  <c r="AJ225" i="2" s="1"/>
  <c r="AH225" i="2"/>
  <c r="AF225" i="2"/>
  <c r="AG225" i="2" s="1"/>
  <c r="AE225" i="2"/>
  <c r="AD225" i="2"/>
  <c r="AC225" i="2"/>
  <c r="Z225" i="2"/>
  <c r="Y225" i="2"/>
  <c r="X225" i="2"/>
  <c r="W225" i="2"/>
  <c r="V225" i="2"/>
  <c r="T225" i="2"/>
  <c r="U225" i="2" s="1"/>
  <c r="R225" i="2"/>
  <c r="P225" i="2"/>
  <c r="N225" i="2"/>
  <c r="L225" i="2"/>
  <c r="J225" i="2"/>
  <c r="H225" i="2"/>
  <c r="AJ224" i="2"/>
  <c r="AI224" i="2"/>
  <c r="AG224" i="2"/>
  <c r="AF224" i="2"/>
  <c r="AH224" i="2" s="1"/>
  <c r="AE224" i="2"/>
  <c r="AD224" i="2"/>
  <c r="AC224" i="2"/>
  <c r="AA224" i="2"/>
  <c r="Z224" i="2"/>
  <c r="AB224" i="2" s="1"/>
  <c r="X224" i="2"/>
  <c r="W224" i="2"/>
  <c r="Y224" i="2" s="1"/>
  <c r="T224" i="2"/>
  <c r="V224" i="2" s="1"/>
  <c r="R224" i="2"/>
  <c r="P224" i="2"/>
  <c r="N224" i="2"/>
  <c r="L224" i="2"/>
  <c r="J224" i="2"/>
  <c r="H224" i="2"/>
  <c r="AJ223" i="2"/>
  <c r="AI223" i="2"/>
  <c r="AH223" i="2"/>
  <c r="AF223" i="2"/>
  <c r="AG223" i="2" s="1"/>
  <c r="AE223" i="2"/>
  <c r="AD223" i="2"/>
  <c r="AC223" i="2"/>
  <c r="Z223" i="2"/>
  <c r="W223" i="2"/>
  <c r="V223" i="2"/>
  <c r="T223" i="2"/>
  <c r="U223" i="2" s="1"/>
  <c r="R223" i="2"/>
  <c r="P223" i="2"/>
  <c r="N223" i="2"/>
  <c r="L223" i="2"/>
  <c r="J223" i="2"/>
  <c r="H223" i="2"/>
  <c r="AI222" i="2"/>
  <c r="AJ222" i="2" s="1"/>
  <c r="AH222" i="2"/>
  <c r="AG222" i="2"/>
  <c r="AF222" i="2"/>
  <c r="AE222" i="2"/>
  <c r="AD222" i="2"/>
  <c r="AC222" i="2"/>
  <c r="AB222" i="2"/>
  <c r="AA222" i="2"/>
  <c r="Z222" i="2"/>
  <c r="Y222" i="2"/>
  <c r="W222" i="2"/>
  <c r="X222" i="2" s="1"/>
  <c r="V222" i="2"/>
  <c r="U222" i="2"/>
  <c r="T222" i="2"/>
  <c r="R222" i="2"/>
  <c r="P222" i="2"/>
  <c r="N222" i="2"/>
  <c r="L222" i="2"/>
  <c r="J222" i="2"/>
  <c r="H222" i="2"/>
  <c r="AI221" i="2"/>
  <c r="AJ221" i="2" s="1"/>
  <c r="AH221" i="2"/>
  <c r="AF221" i="2"/>
  <c r="AG221" i="2" s="1"/>
  <c r="AE221" i="2"/>
  <c r="AD221" i="2"/>
  <c r="AC221" i="2"/>
  <c r="AB221" i="2"/>
  <c r="AA221" i="2"/>
  <c r="Z221" i="2"/>
  <c r="W221" i="2"/>
  <c r="T221" i="2"/>
  <c r="R221" i="2"/>
  <c r="P221" i="2"/>
  <c r="N221" i="2"/>
  <c r="L221" i="2"/>
  <c r="J221" i="2"/>
  <c r="H221" i="2"/>
  <c r="AI220" i="2"/>
  <c r="AJ220" i="2" s="1"/>
  <c r="AH220" i="2"/>
  <c r="AF220" i="2"/>
  <c r="AG220" i="2" s="1"/>
  <c r="AE220" i="2"/>
  <c r="AD220" i="2"/>
  <c r="AC220" i="2"/>
  <c r="Z220" i="2"/>
  <c r="AB220" i="2" s="1"/>
  <c r="W220" i="2"/>
  <c r="U220" i="2"/>
  <c r="T220" i="2"/>
  <c r="V220" i="2" s="1"/>
  <c r="R220" i="2"/>
  <c r="P220" i="2"/>
  <c r="N220" i="2"/>
  <c r="L220" i="2"/>
  <c r="J220" i="2"/>
  <c r="H220" i="2"/>
  <c r="AI219" i="2"/>
  <c r="AJ219" i="2" s="1"/>
  <c r="AF219" i="2"/>
  <c r="AE219" i="2"/>
  <c r="AD219" i="2"/>
  <c r="AC219" i="2"/>
  <c r="AB219" i="2"/>
  <c r="AA219" i="2"/>
  <c r="Z219" i="2"/>
  <c r="X219" i="2"/>
  <c r="W219" i="2"/>
  <c r="Y219" i="2" s="1"/>
  <c r="T219" i="2"/>
  <c r="V219" i="2" s="1"/>
  <c r="R219" i="2"/>
  <c r="P219" i="2"/>
  <c r="N219" i="2"/>
  <c r="L219" i="2"/>
  <c r="J219" i="2"/>
  <c r="H219" i="2"/>
  <c r="AI218" i="2"/>
  <c r="AJ218" i="2" s="1"/>
  <c r="AH218" i="2"/>
  <c r="AG218" i="2"/>
  <c r="AF218" i="2"/>
  <c r="AE218" i="2"/>
  <c r="AD218" i="2"/>
  <c r="AC218" i="2"/>
  <c r="Z218" i="2"/>
  <c r="AB218" i="2" s="1"/>
  <c r="Y218" i="2"/>
  <c r="W218" i="2"/>
  <c r="X218" i="2" s="1"/>
  <c r="T218" i="2"/>
  <c r="V218" i="2" s="1"/>
  <c r="R218" i="2"/>
  <c r="P218" i="2"/>
  <c r="N218" i="2"/>
  <c r="L218" i="2"/>
  <c r="J218" i="2"/>
  <c r="H218" i="2"/>
  <c r="AJ217" i="2"/>
  <c r="AI217" i="2"/>
  <c r="AF217" i="2"/>
  <c r="AE217" i="2"/>
  <c r="AD217" i="2"/>
  <c r="AC217" i="2"/>
  <c r="AB217" i="2"/>
  <c r="AA217" i="2"/>
  <c r="Z217" i="2"/>
  <c r="Y217" i="2"/>
  <c r="X217" i="2"/>
  <c r="W217" i="2"/>
  <c r="T217" i="2"/>
  <c r="R217" i="2"/>
  <c r="P217" i="2"/>
  <c r="N217" i="2"/>
  <c r="L217" i="2"/>
  <c r="J217" i="2"/>
  <c r="H217" i="2"/>
  <c r="AI216" i="2"/>
  <c r="AJ216" i="2" s="1"/>
  <c r="AH216" i="2"/>
  <c r="AG216" i="2"/>
  <c r="AF216" i="2"/>
  <c r="AE216" i="2"/>
  <c r="AD216" i="2"/>
  <c r="AC216" i="2"/>
  <c r="Z216" i="2"/>
  <c r="Y216" i="2"/>
  <c r="W216" i="2"/>
  <c r="X216" i="2" s="1"/>
  <c r="V216" i="2"/>
  <c r="U216" i="2"/>
  <c r="T216" i="2"/>
  <c r="R216" i="2"/>
  <c r="P216" i="2"/>
  <c r="N216" i="2"/>
  <c r="L216" i="2"/>
  <c r="J216" i="2"/>
  <c r="H216" i="2"/>
  <c r="AJ215" i="2"/>
  <c r="AI215" i="2"/>
  <c r="AF215" i="2"/>
  <c r="AH215" i="2" s="1"/>
  <c r="AE215" i="2"/>
  <c r="AD215" i="2"/>
  <c r="AC215" i="2"/>
  <c r="AB215" i="2"/>
  <c r="Z215" i="2"/>
  <c r="AA215" i="2" s="1"/>
  <c r="X215" i="2"/>
  <c r="W215" i="2"/>
  <c r="Y215" i="2" s="1"/>
  <c r="T215" i="2"/>
  <c r="V215" i="2" s="1"/>
  <c r="R215" i="2"/>
  <c r="P215" i="2"/>
  <c r="N215" i="2"/>
  <c r="L215" i="2"/>
  <c r="J215" i="2"/>
  <c r="H215" i="2"/>
  <c r="AI214" i="2"/>
  <c r="AJ214" i="2" s="1"/>
  <c r="AF214" i="2"/>
  <c r="AH214" i="2" s="1"/>
  <c r="AE214" i="2"/>
  <c r="AD214" i="2"/>
  <c r="AC214" i="2"/>
  <c r="AA214" i="2"/>
  <c r="Z214" i="2"/>
  <c r="AB214" i="2" s="1"/>
  <c r="Y214" i="2"/>
  <c r="X214" i="2"/>
  <c r="W214" i="2"/>
  <c r="T214" i="2"/>
  <c r="R214" i="2"/>
  <c r="P214" i="2"/>
  <c r="N214" i="2"/>
  <c r="L214" i="2"/>
  <c r="J214" i="2"/>
  <c r="H214" i="2"/>
  <c r="AJ213" i="2"/>
  <c r="AI213" i="2"/>
  <c r="AH213" i="2"/>
  <c r="AG213" i="2"/>
  <c r="AF213" i="2"/>
  <c r="AE213" i="2"/>
  <c r="AD213" i="2"/>
  <c r="AC213" i="2"/>
  <c r="Z213" i="2"/>
  <c r="W213" i="2"/>
  <c r="Y213" i="2" s="1"/>
  <c r="V213" i="2"/>
  <c r="U213" i="2"/>
  <c r="T213" i="2"/>
  <c r="R213" i="2"/>
  <c r="P213" i="2"/>
  <c r="N213" i="2"/>
  <c r="L213" i="2"/>
  <c r="J213" i="2"/>
  <c r="H213" i="2"/>
  <c r="AJ212" i="2"/>
  <c r="AI212" i="2"/>
  <c r="AH212" i="2"/>
  <c r="AG212" i="2"/>
  <c r="AF212" i="2"/>
  <c r="AE212" i="2"/>
  <c r="AD212" i="2"/>
  <c r="AC212" i="2"/>
  <c r="AB212" i="2"/>
  <c r="Z212" i="2"/>
  <c r="AA212" i="2" s="1"/>
  <c r="W212" i="2"/>
  <c r="Y212" i="2" s="1"/>
  <c r="V212" i="2"/>
  <c r="T212" i="2"/>
  <c r="U212" i="2" s="1"/>
  <c r="R212" i="2"/>
  <c r="P212" i="2"/>
  <c r="N212" i="2"/>
  <c r="L212" i="2"/>
  <c r="J212" i="2"/>
  <c r="H212" i="2"/>
  <c r="AI211" i="2"/>
  <c r="AJ211" i="2" s="1"/>
  <c r="AH211" i="2"/>
  <c r="AG211" i="2"/>
  <c r="AF211" i="2"/>
  <c r="AE211" i="2"/>
  <c r="AD211" i="2"/>
  <c r="AC211" i="2"/>
  <c r="AB211" i="2"/>
  <c r="Z211" i="2"/>
  <c r="AA211" i="2" s="1"/>
  <c r="Y211" i="2"/>
  <c r="X211" i="2"/>
  <c r="W211" i="2"/>
  <c r="V211" i="2"/>
  <c r="T211" i="2"/>
  <c r="U211" i="2" s="1"/>
  <c r="R211" i="2"/>
  <c r="P211" i="2"/>
  <c r="N211" i="2"/>
  <c r="L211" i="2"/>
  <c r="J211" i="2"/>
  <c r="H211" i="2"/>
  <c r="AJ210" i="2"/>
  <c r="AI210" i="2"/>
  <c r="AH210" i="2"/>
  <c r="AG210" i="2"/>
  <c r="AF210" i="2"/>
  <c r="AE210" i="2"/>
  <c r="AD210" i="2"/>
  <c r="AC210" i="2"/>
  <c r="Z210" i="2"/>
  <c r="Y210" i="2"/>
  <c r="X210" i="2"/>
  <c r="W210" i="2"/>
  <c r="V210" i="2"/>
  <c r="T210" i="2"/>
  <c r="U210" i="2" s="1"/>
  <c r="R210" i="2"/>
  <c r="P210" i="2"/>
  <c r="N210" i="2"/>
  <c r="L210" i="2"/>
  <c r="J210" i="2"/>
  <c r="H210" i="2"/>
  <c r="AJ209" i="2"/>
  <c r="AI209" i="2"/>
  <c r="AF209" i="2"/>
  <c r="AH209" i="2" s="1"/>
  <c r="AE209" i="2"/>
  <c r="AD209" i="2"/>
  <c r="AC209" i="2"/>
  <c r="AB209" i="2"/>
  <c r="AA209" i="2"/>
  <c r="Z209" i="2"/>
  <c r="Y209" i="2"/>
  <c r="X209" i="2"/>
  <c r="W209" i="2"/>
  <c r="T209" i="2"/>
  <c r="R209" i="2"/>
  <c r="P209" i="2"/>
  <c r="N209" i="2"/>
  <c r="L209" i="2"/>
  <c r="J209" i="2"/>
  <c r="H209" i="2"/>
  <c r="AI208" i="2"/>
  <c r="AJ208" i="2" s="1"/>
  <c r="AG208" i="2"/>
  <c r="AF208" i="2"/>
  <c r="AH208" i="2" s="1"/>
  <c r="AE208" i="2"/>
  <c r="AD208" i="2"/>
  <c r="AC208" i="2"/>
  <c r="Z208" i="2"/>
  <c r="AB208" i="2" s="1"/>
  <c r="Y208" i="2"/>
  <c r="X208" i="2"/>
  <c r="W208" i="2"/>
  <c r="U208" i="2"/>
  <c r="T208" i="2"/>
  <c r="V208" i="2" s="1"/>
  <c r="R208" i="2"/>
  <c r="P208" i="2"/>
  <c r="N208" i="2"/>
  <c r="L208" i="2"/>
  <c r="J208" i="2"/>
  <c r="H208" i="2"/>
  <c r="AJ207" i="2"/>
  <c r="AI207" i="2"/>
  <c r="AF207" i="2"/>
  <c r="AE207" i="2"/>
  <c r="AD207" i="2"/>
  <c r="AC207" i="2"/>
  <c r="AB207" i="2"/>
  <c r="AA207" i="2"/>
  <c r="Z207" i="2"/>
  <c r="X207" i="2"/>
  <c r="W207" i="2"/>
  <c r="Y207" i="2" s="1"/>
  <c r="T207" i="2"/>
  <c r="V207" i="2" s="1"/>
  <c r="R207" i="2"/>
  <c r="P207" i="2"/>
  <c r="N207" i="2"/>
  <c r="L207" i="2"/>
  <c r="J207" i="2"/>
  <c r="H207" i="2"/>
  <c r="AI206" i="2"/>
  <c r="AJ206" i="2" s="1"/>
  <c r="AH206" i="2"/>
  <c r="AF206" i="2"/>
  <c r="AG206" i="2" s="1"/>
  <c r="AE206" i="2"/>
  <c r="AD206" i="2"/>
  <c r="AC206" i="2"/>
  <c r="AB206" i="2"/>
  <c r="AA206" i="2"/>
  <c r="Z206" i="2"/>
  <c r="Y206" i="2"/>
  <c r="W206" i="2"/>
  <c r="X206" i="2" s="1"/>
  <c r="V206" i="2"/>
  <c r="U206" i="2"/>
  <c r="T206" i="2"/>
  <c r="R206" i="2"/>
  <c r="P206" i="2"/>
  <c r="N206" i="2"/>
  <c r="L206" i="2"/>
  <c r="J206" i="2"/>
  <c r="H206" i="2"/>
  <c r="AJ205" i="2"/>
  <c r="AI205" i="2"/>
  <c r="AH205" i="2"/>
  <c r="AF205" i="2"/>
  <c r="AG205" i="2" s="1"/>
  <c r="AE205" i="2"/>
  <c r="AD205" i="2"/>
  <c r="AC205" i="2"/>
  <c r="AB205" i="2"/>
  <c r="AA205" i="2"/>
  <c r="Z205" i="2"/>
  <c r="Y205" i="2"/>
  <c r="X205" i="2"/>
  <c r="W205" i="2"/>
  <c r="T205" i="2"/>
  <c r="R205" i="2"/>
  <c r="P205" i="2"/>
  <c r="N205" i="2"/>
  <c r="L205" i="2"/>
  <c r="J205" i="2"/>
  <c r="H205" i="2"/>
  <c r="AI204" i="2"/>
  <c r="AJ204" i="2" s="1"/>
  <c r="AH204" i="2"/>
  <c r="AF204" i="2"/>
  <c r="AG204" i="2" s="1"/>
  <c r="AE204" i="2"/>
  <c r="AD204" i="2"/>
  <c r="AC204" i="2"/>
  <c r="Z204" i="2"/>
  <c r="AB204" i="2" s="1"/>
  <c r="Y204" i="2"/>
  <c r="W204" i="2"/>
  <c r="X204" i="2" s="1"/>
  <c r="V204" i="2"/>
  <c r="U204" i="2"/>
  <c r="T204" i="2"/>
  <c r="R204" i="2"/>
  <c r="P204" i="2"/>
  <c r="N204" i="2"/>
  <c r="L204" i="2"/>
  <c r="J204" i="2"/>
  <c r="H204" i="2"/>
  <c r="AI203" i="2"/>
  <c r="AJ203" i="2" s="1"/>
  <c r="AF203" i="2"/>
  <c r="AE203" i="2"/>
  <c r="AD203" i="2"/>
  <c r="AC203" i="2"/>
  <c r="AB203" i="2"/>
  <c r="AA203" i="2"/>
  <c r="Z203" i="2"/>
  <c r="W203" i="2"/>
  <c r="Y203" i="2" s="1"/>
  <c r="V203" i="2"/>
  <c r="U203" i="2"/>
  <c r="T203" i="2"/>
  <c r="R203" i="2"/>
  <c r="P203" i="2"/>
  <c r="N203" i="2"/>
  <c r="L203" i="2"/>
  <c r="J203" i="2"/>
  <c r="H203" i="2"/>
  <c r="AJ202" i="2"/>
  <c r="AI202" i="2"/>
  <c r="AH202" i="2"/>
  <c r="AF202" i="2"/>
  <c r="AG202" i="2" s="1"/>
  <c r="AE202" i="2"/>
  <c r="AD202" i="2"/>
  <c r="AC202" i="2"/>
  <c r="Z202" i="2"/>
  <c r="Y202" i="2"/>
  <c r="W202" i="2"/>
  <c r="X202" i="2" s="1"/>
  <c r="T202" i="2"/>
  <c r="V202" i="2" s="1"/>
  <c r="R202" i="2"/>
  <c r="P202" i="2"/>
  <c r="N202" i="2"/>
  <c r="L202" i="2"/>
  <c r="J202" i="2"/>
  <c r="H202" i="2"/>
  <c r="AI201" i="2"/>
  <c r="AJ201" i="2" s="1"/>
  <c r="AF201" i="2"/>
  <c r="AG201" i="2" s="1"/>
  <c r="AE201" i="2"/>
  <c r="AD201" i="2"/>
  <c r="AC201" i="2"/>
  <c r="AA201" i="2"/>
  <c r="Z201" i="2"/>
  <c r="AB201" i="2" s="1"/>
  <c r="X201" i="2"/>
  <c r="W201" i="2"/>
  <c r="Y201" i="2" s="1"/>
  <c r="V201" i="2"/>
  <c r="T201" i="2"/>
  <c r="U201" i="2" s="1"/>
  <c r="R201" i="2"/>
  <c r="P201" i="2"/>
  <c r="N201" i="2"/>
  <c r="L201" i="2"/>
  <c r="J201" i="2"/>
  <c r="H201" i="2"/>
  <c r="AI200" i="2"/>
  <c r="AJ200" i="2" s="1"/>
  <c r="AG200" i="2"/>
  <c r="AF200" i="2"/>
  <c r="AH200" i="2" s="1"/>
  <c r="AE200" i="2"/>
  <c r="AD200" i="2"/>
  <c r="AC200" i="2"/>
  <c r="AB200" i="2"/>
  <c r="Z200" i="2"/>
  <c r="AA200" i="2" s="1"/>
  <c r="Y200" i="2"/>
  <c r="X200" i="2"/>
  <c r="W200" i="2"/>
  <c r="V200" i="2"/>
  <c r="U200" i="2"/>
  <c r="T200" i="2"/>
  <c r="R200" i="2"/>
  <c r="P200" i="2"/>
  <c r="N200" i="2"/>
  <c r="L200" i="2"/>
  <c r="J200" i="2"/>
  <c r="H200" i="2"/>
  <c r="AI199" i="2"/>
  <c r="AJ199" i="2" s="1"/>
  <c r="AF199" i="2"/>
  <c r="AE199" i="2"/>
  <c r="AD199" i="2"/>
  <c r="AC199" i="2"/>
  <c r="Z199" i="2"/>
  <c r="AA199" i="2" s="1"/>
  <c r="W199" i="2"/>
  <c r="V199" i="2"/>
  <c r="U199" i="2"/>
  <c r="T199" i="2"/>
  <c r="R199" i="2"/>
  <c r="P199" i="2"/>
  <c r="N199" i="2"/>
  <c r="L199" i="2"/>
  <c r="J199" i="2"/>
  <c r="H199" i="2"/>
  <c r="AI198" i="2"/>
  <c r="AJ198" i="2" s="1"/>
  <c r="AF198" i="2"/>
  <c r="AE198" i="2"/>
  <c r="AD198" i="2"/>
  <c r="AC198" i="2"/>
  <c r="AB198" i="2"/>
  <c r="AA198" i="2"/>
  <c r="Z198" i="2"/>
  <c r="Y198" i="2"/>
  <c r="X198" i="2"/>
  <c r="W198" i="2"/>
  <c r="T198" i="2"/>
  <c r="R198" i="2"/>
  <c r="P198" i="2"/>
  <c r="N198" i="2"/>
  <c r="L198" i="2"/>
  <c r="J198" i="2"/>
  <c r="H198" i="2"/>
  <c r="AI197" i="2"/>
  <c r="AJ197" i="2" s="1"/>
  <c r="AF197" i="2"/>
  <c r="AH197" i="2" s="1"/>
  <c r="AE197" i="2"/>
  <c r="AD197" i="2"/>
  <c r="AC197" i="2"/>
  <c r="AB197" i="2"/>
  <c r="AA197" i="2"/>
  <c r="Z197" i="2"/>
  <c r="W197" i="2"/>
  <c r="Y197" i="2" s="1"/>
  <c r="V197" i="2"/>
  <c r="U197" i="2"/>
  <c r="T197" i="2"/>
  <c r="R197" i="2"/>
  <c r="P197" i="2"/>
  <c r="N197" i="2"/>
  <c r="L197" i="2"/>
  <c r="J197" i="2"/>
  <c r="H197" i="2"/>
  <c r="AJ196" i="2"/>
  <c r="AI196" i="2"/>
  <c r="AH196" i="2"/>
  <c r="AG196" i="2"/>
  <c r="AF196" i="2"/>
  <c r="AE196" i="2"/>
  <c r="AD196" i="2"/>
  <c r="AC196" i="2"/>
  <c r="AB196" i="2"/>
  <c r="Z196" i="2"/>
  <c r="AA196" i="2" s="1"/>
  <c r="W196" i="2"/>
  <c r="T196" i="2"/>
  <c r="U196" i="2" s="1"/>
  <c r="R196" i="2"/>
  <c r="P196" i="2"/>
  <c r="N196" i="2"/>
  <c r="L196" i="2"/>
  <c r="J196" i="2"/>
  <c r="H196" i="2"/>
  <c r="AJ195" i="2"/>
  <c r="AI195" i="2"/>
  <c r="AF195" i="2"/>
  <c r="AE195" i="2"/>
  <c r="AD195" i="2"/>
  <c r="AC195" i="2"/>
  <c r="AB195" i="2"/>
  <c r="AA195" i="2"/>
  <c r="Z195" i="2"/>
  <c r="Y195" i="2"/>
  <c r="X195" i="2"/>
  <c r="W195" i="2"/>
  <c r="T195" i="2"/>
  <c r="R195" i="2"/>
  <c r="P195" i="2"/>
  <c r="N195" i="2"/>
  <c r="L195" i="2"/>
  <c r="J195" i="2"/>
  <c r="H195" i="2"/>
  <c r="AI194" i="2"/>
  <c r="AJ194" i="2" s="1"/>
  <c r="AF194" i="2"/>
  <c r="AE194" i="2"/>
  <c r="AD194" i="2"/>
  <c r="AC194" i="2"/>
  <c r="Z194" i="2"/>
  <c r="AB194" i="2" s="1"/>
  <c r="W194" i="2"/>
  <c r="V194" i="2"/>
  <c r="T194" i="2"/>
  <c r="U194" i="2" s="1"/>
  <c r="R194" i="2"/>
  <c r="P194" i="2"/>
  <c r="N194" i="2"/>
  <c r="L194" i="2"/>
  <c r="J194" i="2"/>
  <c r="H194" i="2"/>
  <c r="AI193" i="2"/>
  <c r="AJ193" i="2" s="1"/>
  <c r="AH193" i="2"/>
  <c r="AG193" i="2"/>
  <c r="AF193" i="2"/>
  <c r="AE193" i="2"/>
  <c r="AD193" i="2"/>
  <c r="AC193" i="2"/>
  <c r="AB193" i="2"/>
  <c r="Z193" i="2"/>
  <c r="AA193" i="2" s="1"/>
  <c r="Y193" i="2"/>
  <c r="W193" i="2"/>
  <c r="X193" i="2" s="1"/>
  <c r="V193" i="2"/>
  <c r="T193" i="2"/>
  <c r="U193" i="2" s="1"/>
  <c r="R193" i="2"/>
  <c r="P193" i="2"/>
  <c r="N193" i="2"/>
  <c r="L193" i="2"/>
  <c r="J193" i="2"/>
  <c r="H193" i="2"/>
  <c r="AI192" i="2"/>
  <c r="AJ192" i="2" s="1"/>
  <c r="AH192" i="2"/>
  <c r="AG192" i="2"/>
  <c r="AF192" i="2"/>
  <c r="AE192" i="2"/>
  <c r="AD192" i="2"/>
  <c r="AC192" i="2"/>
  <c r="AA192" i="2"/>
  <c r="Z192" i="2"/>
  <c r="AB192" i="2" s="1"/>
  <c r="W192" i="2"/>
  <c r="V192" i="2"/>
  <c r="T192" i="2"/>
  <c r="U192" i="2" s="1"/>
  <c r="R192" i="2"/>
  <c r="P192" i="2"/>
  <c r="N192" i="2"/>
  <c r="L192" i="2"/>
  <c r="J192" i="2"/>
  <c r="H192" i="2"/>
  <c r="AJ191" i="2"/>
  <c r="AI191" i="2"/>
  <c r="AH191" i="2"/>
  <c r="AF191" i="2"/>
  <c r="AG191" i="2" s="1"/>
  <c r="AE191" i="2"/>
  <c r="AD191" i="2"/>
  <c r="AC191" i="2"/>
  <c r="AB191" i="2"/>
  <c r="Z191" i="2"/>
  <c r="AA191" i="2" s="1"/>
  <c r="Y191" i="2"/>
  <c r="X191" i="2"/>
  <c r="W191" i="2"/>
  <c r="V191" i="2"/>
  <c r="T191" i="2"/>
  <c r="U191" i="2" s="1"/>
  <c r="R191" i="2"/>
  <c r="P191" i="2"/>
  <c r="N191" i="2"/>
  <c r="L191" i="2"/>
  <c r="J191" i="2"/>
  <c r="H191" i="2"/>
  <c r="AJ190" i="2"/>
  <c r="AI190" i="2"/>
  <c r="AF190" i="2"/>
  <c r="AE190" i="2"/>
  <c r="AD190" i="2"/>
  <c r="AC190" i="2"/>
  <c r="AB190" i="2"/>
  <c r="AA190" i="2"/>
  <c r="Z190" i="2"/>
  <c r="W190" i="2"/>
  <c r="X190" i="2" s="1"/>
  <c r="V190" i="2"/>
  <c r="T190" i="2"/>
  <c r="U190" i="2" s="1"/>
  <c r="R190" i="2"/>
  <c r="P190" i="2"/>
  <c r="N190" i="2"/>
  <c r="L190" i="2"/>
  <c r="J190" i="2"/>
  <c r="H190" i="2"/>
  <c r="AI189" i="2"/>
  <c r="AJ189" i="2" s="1"/>
  <c r="AF189" i="2"/>
  <c r="AG189" i="2" s="1"/>
  <c r="AE189" i="2"/>
  <c r="AD189" i="2"/>
  <c r="AC189" i="2"/>
  <c r="AB189" i="2"/>
  <c r="Z189" i="2"/>
  <c r="AA189" i="2" s="1"/>
  <c r="Y189" i="2"/>
  <c r="X189" i="2"/>
  <c r="W189" i="2"/>
  <c r="U189" i="2"/>
  <c r="T189" i="2"/>
  <c r="V189" i="2" s="1"/>
  <c r="R189" i="2"/>
  <c r="P189" i="2"/>
  <c r="N189" i="2"/>
  <c r="L189" i="2"/>
  <c r="J189" i="2"/>
  <c r="H189" i="2"/>
  <c r="AI188" i="2"/>
  <c r="AJ188" i="2" s="1"/>
  <c r="AF188" i="2"/>
  <c r="AE188" i="2"/>
  <c r="AD188" i="2"/>
  <c r="AC188" i="2"/>
  <c r="AB188" i="2"/>
  <c r="AA188" i="2"/>
  <c r="Z188" i="2"/>
  <c r="Y188" i="2"/>
  <c r="W188" i="2"/>
  <c r="X188" i="2" s="1"/>
  <c r="V188" i="2"/>
  <c r="U188" i="2"/>
  <c r="T188" i="2"/>
  <c r="R188" i="2"/>
  <c r="P188" i="2"/>
  <c r="N188" i="2"/>
  <c r="L188" i="2"/>
  <c r="J188" i="2"/>
  <c r="H188" i="2"/>
  <c r="AI187" i="2"/>
  <c r="AJ187" i="2" s="1"/>
  <c r="AG187" i="2"/>
  <c r="AF187" i="2"/>
  <c r="AH187" i="2" s="1"/>
  <c r="AE187" i="2"/>
  <c r="AD187" i="2"/>
  <c r="AC187" i="2"/>
  <c r="Z187" i="2"/>
  <c r="Y187" i="2"/>
  <c r="X187" i="2"/>
  <c r="W187" i="2"/>
  <c r="T187" i="2"/>
  <c r="V187" i="2" s="1"/>
  <c r="R187" i="2"/>
  <c r="P187" i="2"/>
  <c r="N187" i="2"/>
  <c r="L187" i="2"/>
  <c r="J187" i="2"/>
  <c r="H187" i="2"/>
  <c r="AJ186" i="2"/>
  <c r="AI186" i="2"/>
  <c r="AF186" i="2"/>
  <c r="AE186" i="2"/>
  <c r="AD186" i="2"/>
  <c r="AC186" i="2"/>
  <c r="Z186" i="2"/>
  <c r="AB186" i="2" s="1"/>
  <c r="W186" i="2"/>
  <c r="U186" i="2"/>
  <c r="T186" i="2"/>
  <c r="V186" i="2" s="1"/>
  <c r="R186" i="2"/>
  <c r="P186" i="2"/>
  <c r="N186" i="2"/>
  <c r="L186" i="2"/>
  <c r="J186" i="2"/>
  <c r="H186" i="2"/>
  <c r="AJ185" i="2"/>
  <c r="AI185" i="2"/>
  <c r="AF185" i="2"/>
  <c r="AH185" i="2" s="1"/>
  <c r="AE185" i="2"/>
  <c r="AD185" i="2"/>
  <c r="AC185" i="2"/>
  <c r="AB185" i="2"/>
  <c r="Z185" i="2"/>
  <c r="AA185" i="2" s="1"/>
  <c r="W185" i="2"/>
  <c r="X185" i="2" s="1"/>
  <c r="U185" i="2"/>
  <c r="T185" i="2"/>
  <c r="V185" i="2" s="1"/>
  <c r="R185" i="2"/>
  <c r="P185" i="2"/>
  <c r="N185" i="2"/>
  <c r="L185" i="2"/>
  <c r="J185" i="2"/>
  <c r="H185" i="2"/>
  <c r="AI184" i="2"/>
  <c r="AJ184" i="2" s="1"/>
  <c r="AF184" i="2"/>
  <c r="AH184" i="2" s="1"/>
  <c r="AE184" i="2"/>
  <c r="AD184" i="2"/>
  <c r="AC184" i="2"/>
  <c r="AB184" i="2"/>
  <c r="AA184" i="2"/>
  <c r="Z184" i="2"/>
  <c r="Y184" i="2"/>
  <c r="W184" i="2"/>
  <c r="X184" i="2" s="1"/>
  <c r="V184" i="2"/>
  <c r="U184" i="2"/>
  <c r="T184" i="2"/>
  <c r="R184" i="2"/>
  <c r="P184" i="2"/>
  <c r="N184" i="2"/>
  <c r="L184" i="2"/>
  <c r="J184" i="2"/>
  <c r="H184" i="2"/>
  <c r="AJ183" i="2"/>
  <c r="AI183" i="2"/>
  <c r="AH183" i="2"/>
  <c r="AG183" i="2"/>
  <c r="AF183" i="2"/>
  <c r="AE183" i="2"/>
  <c r="AD183" i="2"/>
  <c r="AC183" i="2"/>
  <c r="AB183" i="2"/>
  <c r="Z183" i="2"/>
  <c r="AA183" i="2" s="1"/>
  <c r="X183" i="2"/>
  <c r="W183" i="2"/>
  <c r="Y183" i="2" s="1"/>
  <c r="V183" i="2"/>
  <c r="U183" i="2"/>
  <c r="T183" i="2"/>
  <c r="R183" i="2"/>
  <c r="P183" i="2"/>
  <c r="N183" i="2"/>
  <c r="L183" i="2"/>
  <c r="J183" i="2"/>
  <c r="H183" i="2"/>
  <c r="AI182" i="2"/>
  <c r="AJ182" i="2" s="1"/>
  <c r="AG182" i="2"/>
  <c r="AF182" i="2"/>
  <c r="AH182" i="2" s="1"/>
  <c r="AE182" i="2"/>
  <c r="AD182" i="2"/>
  <c r="AC182" i="2"/>
  <c r="AB182" i="2"/>
  <c r="AA182" i="2"/>
  <c r="Z182" i="2"/>
  <c r="Y182" i="2"/>
  <c r="W182" i="2"/>
  <c r="X182" i="2" s="1"/>
  <c r="V182" i="2"/>
  <c r="U182" i="2"/>
  <c r="T182" i="2"/>
  <c r="R182" i="2"/>
  <c r="P182" i="2"/>
  <c r="N182" i="2"/>
  <c r="L182" i="2"/>
  <c r="J182" i="2"/>
  <c r="H182" i="2"/>
  <c r="AJ181" i="2"/>
  <c r="AI181" i="2"/>
  <c r="AF181" i="2"/>
  <c r="AG181" i="2" s="1"/>
  <c r="AE181" i="2"/>
  <c r="AD181" i="2"/>
  <c r="AC181" i="2"/>
  <c r="AB181" i="2"/>
  <c r="AA181" i="2"/>
  <c r="Z181" i="2"/>
  <c r="W181" i="2"/>
  <c r="V181" i="2"/>
  <c r="T181" i="2"/>
  <c r="U181" i="2" s="1"/>
  <c r="R181" i="2"/>
  <c r="P181" i="2"/>
  <c r="N181" i="2"/>
  <c r="L181" i="2"/>
  <c r="J181" i="2"/>
  <c r="H181" i="2"/>
  <c r="AI180" i="2"/>
  <c r="AJ180" i="2" s="1"/>
  <c r="AH180" i="2"/>
  <c r="AG180" i="2"/>
  <c r="AF180" i="2"/>
  <c r="AE180" i="2"/>
  <c r="AD180" i="2"/>
  <c r="AC180" i="2"/>
  <c r="Z180" i="2"/>
  <c r="Y180" i="2"/>
  <c r="X180" i="2"/>
  <c r="W180" i="2"/>
  <c r="U180" i="2"/>
  <c r="T180" i="2"/>
  <c r="V180" i="2" s="1"/>
  <c r="R180" i="2"/>
  <c r="P180" i="2"/>
  <c r="N180" i="2"/>
  <c r="L180" i="2"/>
  <c r="J180" i="2"/>
  <c r="H180" i="2"/>
  <c r="AJ179" i="2"/>
  <c r="AI179" i="2"/>
  <c r="AF179" i="2"/>
  <c r="AH179" i="2" s="1"/>
  <c r="AE179" i="2"/>
  <c r="AD179" i="2"/>
  <c r="AC179" i="2"/>
  <c r="AA179" i="2"/>
  <c r="Z179" i="2"/>
  <c r="AB179" i="2" s="1"/>
  <c r="Y179" i="2"/>
  <c r="X179" i="2"/>
  <c r="W179" i="2"/>
  <c r="T179" i="2"/>
  <c r="V179" i="2" s="1"/>
  <c r="R179" i="2"/>
  <c r="P179" i="2"/>
  <c r="N179" i="2"/>
  <c r="L179" i="2"/>
  <c r="J179" i="2"/>
  <c r="H179" i="2"/>
  <c r="AJ178" i="2"/>
  <c r="AI178" i="2"/>
  <c r="AG178" i="2"/>
  <c r="AF178" i="2"/>
  <c r="AH178" i="2" s="1"/>
  <c r="AE178" i="2"/>
  <c r="AD178" i="2"/>
  <c r="AC178" i="2"/>
  <c r="AB178" i="2"/>
  <c r="AA178" i="2"/>
  <c r="Z178" i="2"/>
  <c r="X178" i="2"/>
  <c r="W178" i="2"/>
  <c r="Y178" i="2" s="1"/>
  <c r="T178" i="2"/>
  <c r="U178" i="2" s="1"/>
  <c r="R178" i="2"/>
  <c r="P178" i="2"/>
  <c r="N178" i="2"/>
  <c r="L178" i="2"/>
  <c r="J178" i="2"/>
  <c r="H178" i="2"/>
  <c r="AI177" i="2"/>
  <c r="AJ177" i="2" s="1"/>
  <c r="AH177" i="2"/>
  <c r="AG177" i="2"/>
  <c r="AF177" i="2"/>
  <c r="AE177" i="2"/>
  <c r="AD177" i="2"/>
  <c r="AC177" i="2"/>
  <c r="AA177" i="2"/>
  <c r="Z177" i="2"/>
  <c r="AB177" i="2" s="1"/>
  <c r="Y177" i="2"/>
  <c r="X177" i="2"/>
  <c r="W177" i="2"/>
  <c r="V177" i="2"/>
  <c r="T177" i="2"/>
  <c r="U177" i="2" s="1"/>
  <c r="R177" i="2"/>
  <c r="P177" i="2"/>
  <c r="N177" i="2"/>
  <c r="L177" i="2"/>
  <c r="J177" i="2"/>
  <c r="H177" i="2"/>
  <c r="AI176" i="2"/>
  <c r="AJ176" i="2" s="1"/>
  <c r="AF176" i="2"/>
  <c r="AH176" i="2" s="1"/>
  <c r="AE176" i="2"/>
  <c r="AD176" i="2"/>
  <c r="AC176" i="2"/>
  <c r="AA176" i="2"/>
  <c r="Z176" i="2"/>
  <c r="AB176" i="2" s="1"/>
  <c r="Y176" i="2"/>
  <c r="X176" i="2"/>
  <c r="W176" i="2"/>
  <c r="T176" i="2"/>
  <c r="R176" i="2"/>
  <c r="P176" i="2"/>
  <c r="N176" i="2"/>
  <c r="L176" i="2"/>
  <c r="J176" i="2"/>
  <c r="H176" i="2"/>
  <c r="AJ175" i="2"/>
  <c r="AI175" i="2"/>
  <c r="AH175" i="2"/>
  <c r="AG175" i="2"/>
  <c r="AF175" i="2"/>
  <c r="AE175" i="2"/>
  <c r="AD175" i="2"/>
  <c r="AC175" i="2"/>
  <c r="AB175" i="2"/>
  <c r="AA175" i="2"/>
  <c r="Z175" i="2"/>
  <c r="W175" i="2"/>
  <c r="V175" i="2"/>
  <c r="T175" i="2"/>
  <c r="U175" i="2" s="1"/>
  <c r="R175" i="2"/>
  <c r="P175" i="2"/>
  <c r="N175" i="2"/>
  <c r="L175" i="2"/>
  <c r="J175" i="2"/>
  <c r="H175" i="2"/>
  <c r="AI174" i="2"/>
  <c r="AJ174" i="2" s="1"/>
  <c r="AH174" i="2"/>
  <c r="AG174" i="2"/>
  <c r="AF174" i="2"/>
  <c r="AE174" i="2"/>
  <c r="AD174" i="2"/>
  <c r="AC174" i="2"/>
  <c r="AB174" i="2"/>
  <c r="AA174" i="2"/>
  <c r="Z174" i="2"/>
  <c r="Y174" i="2"/>
  <c r="X174" i="2"/>
  <c r="W174" i="2"/>
  <c r="V174" i="2"/>
  <c r="U174" i="2"/>
  <c r="T174" i="2"/>
  <c r="R174" i="2"/>
  <c r="P174" i="2"/>
  <c r="N174" i="2"/>
  <c r="L174" i="2"/>
  <c r="J174" i="2"/>
  <c r="H174" i="2"/>
  <c r="AI173" i="2"/>
  <c r="AJ173" i="2" s="1"/>
  <c r="AH173" i="2"/>
  <c r="AF173" i="2"/>
  <c r="AG173" i="2" s="1"/>
  <c r="AE173" i="2"/>
  <c r="AD173" i="2"/>
  <c r="AC173" i="2"/>
  <c r="AB173" i="2"/>
  <c r="AA173" i="2"/>
  <c r="Z173" i="2"/>
  <c r="X173" i="2"/>
  <c r="W173" i="2"/>
  <c r="Y173" i="2" s="1"/>
  <c r="T173" i="2"/>
  <c r="U173" i="2" s="1"/>
  <c r="R173" i="2"/>
  <c r="P173" i="2"/>
  <c r="N173" i="2"/>
  <c r="L173" i="2"/>
  <c r="J173" i="2"/>
  <c r="H173" i="2"/>
  <c r="AJ172" i="2"/>
  <c r="AI172" i="2"/>
  <c r="AH172" i="2"/>
  <c r="AG172" i="2"/>
  <c r="AF172" i="2"/>
  <c r="AE172" i="2"/>
  <c r="AD172" i="2"/>
  <c r="AC172" i="2"/>
  <c r="Z172" i="2"/>
  <c r="Y172" i="2"/>
  <c r="W172" i="2"/>
  <c r="X172" i="2" s="1"/>
  <c r="T172" i="2"/>
  <c r="V172" i="2" s="1"/>
  <c r="R172" i="2"/>
  <c r="P172" i="2"/>
  <c r="N172" i="2"/>
  <c r="L172" i="2"/>
  <c r="J172" i="2"/>
  <c r="H172" i="2"/>
  <c r="AJ171" i="2"/>
  <c r="AI171" i="2"/>
  <c r="AF171" i="2"/>
  <c r="AE171" i="2"/>
  <c r="AD171" i="2"/>
  <c r="AC171" i="2"/>
  <c r="Z171" i="2"/>
  <c r="AB171" i="2" s="1"/>
  <c r="W171" i="2"/>
  <c r="Y171" i="2" s="1"/>
  <c r="T171" i="2"/>
  <c r="V171" i="2" s="1"/>
  <c r="R171" i="2"/>
  <c r="P171" i="2"/>
  <c r="N171" i="2"/>
  <c r="L171" i="2"/>
  <c r="J171" i="2"/>
  <c r="H171" i="2"/>
  <c r="AI170" i="2"/>
  <c r="AJ170" i="2" s="1"/>
  <c r="AF170" i="2"/>
  <c r="AH170" i="2" s="1"/>
  <c r="AE170" i="2"/>
  <c r="AD170" i="2"/>
  <c r="AC170" i="2"/>
  <c r="AB170" i="2"/>
  <c r="AA170" i="2"/>
  <c r="Z170" i="2"/>
  <c r="W170" i="2"/>
  <c r="U170" i="2"/>
  <c r="T170" i="2"/>
  <c r="V170" i="2" s="1"/>
  <c r="R170" i="2"/>
  <c r="P170" i="2"/>
  <c r="N170" i="2"/>
  <c r="L170" i="2"/>
  <c r="J170" i="2"/>
  <c r="H170" i="2"/>
  <c r="AJ169" i="2"/>
  <c r="AI169" i="2"/>
  <c r="AF169" i="2"/>
  <c r="AH169" i="2" s="1"/>
  <c r="AE169" i="2"/>
  <c r="AD169" i="2"/>
  <c r="AC169" i="2"/>
  <c r="AB169" i="2"/>
  <c r="AA169" i="2"/>
  <c r="Z169" i="2"/>
  <c r="W169" i="2"/>
  <c r="Y169" i="2" s="1"/>
  <c r="U169" i="2"/>
  <c r="T169" i="2"/>
  <c r="V169" i="2" s="1"/>
  <c r="R169" i="2"/>
  <c r="P169" i="2"/>
  <c r="N169" i="2"/>
  <c r="L169" i="2"/>
  <c r="J169" i="2"/>
  <c r="H169" i="2"/>
  <c r="AI168" i="2"/>
  <c r="AJ168" i="2" s="1"/>
  <c r="AH168" i="2"/>
  <c r="AG168" i="2"/>
  <c r="AF168" i="2"/>
  <c r="AE168" i="2"/>
  <c r="AD168" i="2"/>
  <c r="AC168" i="2"/>
  <c r="Z168" i="2"/>
  <c r="AB168" i="2" s="1"/>
  <c r="W168" i="2"/>
  <c r="Y168" i="2" s="1"/>
  <c r="V168" i="2"/>
  <c r="U168" i="2"/>
  <c r="T168" i="2"/>
  <c r="R168" i="2"/>
  <c r="P168" i="2"/>
  <c r="N168" i="2"/>
  <c r="L168" i="2"/>
  <c r="J168" i="2"/>
  <c r="H168" i="2"/>
  <c r="AI167" i="2"/>
  <c r="AJ167" i="2" s="1"/>
  <c r="AH167" i="2"/>
  <c r="AG167" i="2"/>
  <c r="AF167" i="2"/>
  <c r="AE167" i="2"/>
  <c r="AD167" i="2"/>
  <c r="AC167" i="2"/>
  <c r="Z167" i="2"/>
  <c r="AA167" i="2" s="1"/>
  <c r="Y167" i="2"/>
  <c r="X167" i="2"/>
  <c r="W167" i="2"/>
  <c r="V167" i="2"/>
  <c r="U167" i="2"/>
  <c r="T167" i="2"/>
  <c r="R167" i="2"/>
  <c r="P167" i="2"/>
  <c r="N167" i="2"/>
  <c r="L167" i="2"/>
  <c r="J167" i="2"/>
  <c r="H167" i="2"/>
  <c r="AJ166" i="2"/>
  <c r="AI166" i="2"/>
  <c r="AF166" i="2"/>
  <c r="AH166" i="2" s="1"/>
  <c r="AE166" i="2"/>
  <c r="AD166" i="2"/>
  <c r="AC166" i="2"/>
  <c r="AA166" i="2"/>
  <c r="Z166" i="2"/>
  <c r="AB166" i="2" s="1"/>
  <c r="Y166" i="2"/>
  <c r="X166" i="2"/>
  <c r="W166" i="2"/>
  <c r="V166" i="2"/>
  <c r="T166" i="2"/>
  <c r="U166" i="2" s="1"/>
  <c r="R166" i="2"/>
  <c r="P166" i="2"/>
  <c r="N166" i="2"/>
  <c r="L166" i="2"/>
  <c r="J166" i="2"/>
  <c r="H166" i="2"/>
  <c r="AI165" i="2"/>
  <c r="AJ165" i="2" s="1"/>
  <c r="AG165" i="2"/>
  <c r="AF165" i="2"/>
  <c r="AH165" i="2" s="1"/>
  <c r="AE165" i="2"/>
  <c r="AD165" i="2"/>
  <c r="AC165" i="2"/>
  <c r="AA165" i="2"/>
  <c r="Z165" i="2"/>
  <c r="AB165" i="2" s="1"/>
  <c r="X165" i="2"/>
  <c r="W165" i="2"/>
  <c r="Y165" i="2" s="1"/>
  <c r="U165" i="2"/>
  <c r="T165" i="2"/>
  <c r="V165" i="2" s="1"/>
  <c r="R165" i="2"/>
  <c r="P165" i="2"/>
  <c r="N165" i="2"/>
  <c r="L165" i="2"/>
  <c r="J165" i="2"/>
  <c r="H165" i="2"/>
  <c r="AJ164" i="2"/>
  <c r="AI164" i="2"/>
  <c r="AH164" i="2"/>
  <c r="AG164" i="2"/>
  <c r="AF164" i="2"/>
  <c r="AE164" i="2"/>
  <c r="AD164" i="2"/>
  <c r="AC164" i="2"/>
  <c r="AB164" i="2"/>
  <c r="Z164" i="2"/>
  <c r="AA164" i="2" s="1"/>
  <c r="Y164" i="2"/>
  <c r="X164" i="2"/>
  <c r="W164" i="2"/>
  <c r="U164" i="2"/>
  <c r="T164" i="2"/>
  <c r="V164" i="2" s="1"/>
  <c r="R164" i="2"/>
  <c r="P164" i="2"/>
  <c r="N164" i="2"/>
  <c r="L164" i="2"/>
  <c r="J164" i="2"/>
  <c r="H164" i="2"/>
  <c r="AI163" i="2"/>
  <c r="AJ163" i="2" s="1"/>
  <c r="AG163" i="2"/>
  <c r="AF163" i="2"/>
  <c r="AH163" i="2" s="1"/>
  <c r="AE163" i="2"/>
  <c r="AD163" i="2"/>
  <c r="AC163" i="2"/>
  <c r="AA163" i="2"/>
  <c r="Z163" i="2"/>
  <c r="AB163" i="2" s="1"/>
  <c r="Y163" i="2"/>
  <c r="X163" i="2"/>
  <c r="W163" i="2"/>
  <c r="V163" i="2"/>
  <c r="T163" i="2"/>
  <c r="U163" i="2" s="1"/>
  <c r="R163" i="2"/>
  <c r="P163" i="2"/>
  <c r="N163" i="2"/>
  <c r="L163" i="2"/>
  <c r="J163" i="2"/>
  <c r="H163" i="2"/>
  <c r="AJ162" i="2"/>
  <c r="AI162" i="2"/>
  <c r="AH162" i="2"/>
  <c r="AG162" i="2"/>
  <c r="AF162" i="2"/>
  <c r="AE162" i="2"/>
  <c r="AD162" i="2"/>
  <c r="AC162" i="2"/>
  <c r="Z162" i="2"/>
  <c r="X162" i="2"/>
  <c r="W162" i="2"/>
  <c r="Y162" i="2" s="1"/>
  <c r="V162" i="2"/>
  <c r="T162" i="2"/>
  <c r="U162" i="2" s="1"/>
  <c r="R162" i="2"/>
  <c r="P162" i="2"/>
  <c r="N162" i="2"/>
  <c r="L162" i="2"/>
  <c r="J162" i="2"/>
  <c r="H162" i="2"/>
  <c r="AJ161" i="2"/>
  <c r="AI161" i="2"/>
  <c r="AF161" i="2"/>
  <c r="AH161" i="2" s="1"/>
  <c r="AE161" i="2"/>
  <c r="AD161" i="2"/>
  <c r="AC161" i="2"/>
  <c r="AB161" i="2"/>
  <c r="AA161" i="2"/>
  <c r="Z161" i="2"/>
  <c r="Y161" i="2"/>
  <c r="X161" i="2"/>
  <c r="W161" i="2"/>
  <c r="T161" i="2"/>
  <c r="U161" i="2" s="1"/>
  <c r="R161" i="2"/>
  <c r="P161" i="2"/>
  <c r="N161" i="2"/>
  <c r="L161" i="2"/>
  <c r="J161" i="2"/>
  <c r="H161" i="2"/>
  <c r="AI160" i="2"/>
  <c r="AJ160" i="2" s="1"/>
  <c r="AH160" i="2"/>
  <c r="AG160" i="2"/>
  <c r="AF160" i="2"/>
  <c r="AE160" i="2"/>
  <c r="AD160" i="2"/>
  <c r="AC160" i="2"/>
  <c r="Z160" i="2"/>
  <c r="AB160" i="2" s="1"/>
  <c r="Y160" i="2"/>
  <c r="W160" i="2"/>
  <c r="X160" i="2" s="1"/>
  <c r="T160" i="2"/>
  <c r="V160" i="2" s="1"/>
  <c r="R160" i="2"/>
  <c r="P160" i="2"/>
  <c r="N160" i="2"/>
  <c r="L160" i="2"/>
  <c r="J160" i="2"/>
  <c r="H160" i="2"/>
  <c r="AJ159" i="2"/>
  <c r="AI159" i="2"/>
  <c r="AH159" i="2"/>
  <c r="AF159" i="2"/>
  <c r="AG159" i="2" s="1"/>
  <c r="AE159" i="2"/>
  <c r="AD159" i="2"/>
  <c r="AC159" i="2"/>
  <c r="AA159" i="2"/>
  <c r="Z159" i="2"/>
  <c r="AB159" i="2" s="1"/>
  <c r="Y159" i="2"/>
  <c r="W159" i="2"/>
  <c r="X159" i="2" s="1"/>
  <c r="T159" i="2"/>
  <c r="V159" i="2" s="1"/>
  <c r="R159" i="2"/>
  <c r="P159" i="2"/>
  <c r="N159" i="2"/>
  <c r="L159" i="2"/>
  <c r="J159" i="2"/>
  <c r="H159" i="2"/>
  <c r="AJ158" i="2"/>
  <c r="AI158" i="2"/>
  <c r="AF158" i="2"/>
  <c r="AE158" i="2"/>
  <c r="AD158" i="2"/>
  <c r="AC158" i="2"/>
  <c r="AB158" i="2"/>
  <c r="AA158" i="2"/>
  <c r="Z158" i="2"/>
  <c r="Y158" i="2"/>
  <c r="W158" i="2"/>
  <c r="X158" i="2" s="1"/>
  <c r="T158" i="2"/>
  <c r="R158" i="2"/>
  <c r="P158" i="2"/>
  <c r="N158" i="2"/>
  <c r="L158" i="2"/>
  <c r="J158" i="2"/>
  <c r="H158" i="2"/>
  <c r="AJ157" i="2"/>
  <c r="AI157" i="2"/>
  <c r="AH157" i="2"/>
  <c r="AF157" i="2"/>
  <c r="AG157" i="2" s="1"/>
  <c r="AE157" i="2"/>
  <c r="AD157" i="2"/>
  <c r="AC157" i="2"/>
  <c r="Z157" i="2"/>
  <c r="Y157" i="2"/>
  <c r="X157" i="2"/>
  <c r="W157" i="2"/>
  <c r="T157" i="2"/>
  <c r="V157" i="2" s="1"/>
  <c r="R157" i="2"/>
  <c r="P157" i="2"/>
  <c r="N157" i="2"/>
  <c r="L157" i="2"/>
  <c r="J157" i="2"/>
  <c r="H157" i="2"/>
  <c r="AJ156" i="2"/>
  <c r="AI156" i="2"/>
  <c r="AG156" i="2"/>
  <c r="AF156" i="2"/>
  <c r="AH156" i="2" s="1"/>
  <c r="AE156" i="2"/>
  <c r="AD156" i="2"/>
  <c r="AC156" i="2"/>
  <c r="Z156" i="2"/>
  <c r="AB156" i="2" s="1"/>
  <c r="W156" i="2"/>
  <c r="U156" i="2"/>
  <c r="T156" i="2"/>
  <c r="V156" i="2" s="1"/>
  <c r="R156" i="2"/>
  <c r="P156" i="2"/>
  <c r="N156" i="2"/>
  <c r="L156" i="2"/>
  <c r="J156" i="2"/>
  <c r="H156" i="2"/>
  <c r="AJ155" i="2"/>
  <c r="AI155" i="2"/>
  <c r="AH155" i="2"/>
  <c r="AG155" i="2"/>
  <c r="AF155" i="2"/>
  <c r="AE155" i="2"/>
  <c r="AD155" i="2"/>
  <c r="AC155" i="2"/>
  <c r="AB155" i="2"/>
  <c r="Z155" i="2"/>
  <c r="AA155" i="2" s="1"/>
  <c r="W155" i="2"/>
  <c r="V155" i="2"/>
  <c r="U155" i="2"/>
  <c r="T155" i="2"/>
  <c r="R155" i="2"/>
  <c r="P155" i="2"/>
  <c r="N155" i="2"/>
  <c r="L155" i="2"/>
  <c r="J155" i="2"/>
  <c r="H155" i="2"/>
  <c r="AI154" i="2"/>
  <c r="AJ154" i="2" s="1"/>
  <c r="AH154" i="2"/>
  <c r="AG154" i="2"/>
  <c r="AF154" i="2"/>
  <c r="AE154" i="2"/>
  <c r="AD154" i="2"/>
  <c r="AC154" i="2"/>
  <c r="AB154" i="2"/>
  <c r="AA154" i="2"/>
  <c r="Z154" i="2"/>
  <c r="X154" i="2"/>
  <c r="W154" i="2"/>
  <c r="Y154" i="2" s="1"/>
  <c r="U154" i="2"/>
  <c r="T154" i="2"/>
  <c r="V154" i="2" s="1"/>
  <c r="R154" i="2"/>
  <c r="P154" i="2"/>
  <c r="N154" i="2"/>
  <c r="L154" i="2"/>
  <c r="J154" i="2"/>
  <c r="H154" i="2"/>
  <c r="AI153" i="2"/>
  <c r="AJ153" i="2" s="1"/>
  <c r="AF153" i="2"/>
  <c r="AH153" i="2" s="1"/>
  <c r="AE153" i="2"/>
  <c r="AD153" i="2"/>
  <c r="AC153" i="2"/>
  <c r="AB153" i="2"/>
  <c r="AA153" i="2"/>
  <c r="Z153" i="2"/>
  <c r="W153" i="2"/>
  <c r="T153" i="2"/>
  <c r="R153" i="2"/>
  <c r="P153" i="2"/>
  <c r="N153" i="2"/>
  <c r="L153" i="2"/>
  <c r="J153" i="2"/>
  <c r="H153" i="2"/>
  <c r="AI152" i="2"/>
  <c r="AJ152" i="2" s="1"/>
  <c r="AH152" i="2"/>
  <c r="AG152" i="2"/>
  <c r="AF152" i="2"/>
  <c r="AE152" i="2"/>
  <c r="AD152" i="2"/>
  <c r="AC152" i="2"/>
  <c r="Z152" i="2"/>
  <c r="W152" i="2"/>
  <c r="X152" i="2" s="1"/>
  <c r="V152" i="2"/>
  <c r="U152" i="2"/>
  <c r="T152" i="2"/>
  <c r="R152" i="2"/>
  <c r="P152" i="2"/>
  <c r="N152" i="2"/>
  <c r="L152" i="2"/>
  <c r="J152" i="2"/>
  <c r="H152" i="2"/>
  <c r="AJ151" i="2"/>
  <c r="AI151" i="2"/>
  <c r="AG151" i="2"/>
  <c r="AF151" i="2"/>
  <c r="AH151" i="2" s="1"/>
  <c r="AE151" i="2"/>
  <c r="AD151" i="2"/>
  <c r="AC151" i="2"/>
  <c r="AB151" i="2"/>
  <c r="Z151" i="2"/>
  <c r="AA151" i="2" s="1"/>
  <c r="W151" i="2"/>
  <c r="Y151" i="2" s="1"/>
  <c r="T151" i="2"/>
  <c r="V151" i="2" s="1"/>
  <c r="R151" i="2"/>
  <c r="P151" i="2"/>
  <c r="N151" i="2"/>
  <c r="L151" i="2"/>
  <c r="J151" i="2"/>
  <c r="H151" i="2"/>
  <c r="AI150" i="2"/>
  <c r="AJ150" i="2" s="1"/>
  <c r="AF150" i="2"/>
  <c r="AH150" i="2" s="1"/>
  <c r="AE150" i="2"/>
  <c r="AD150" i="2"/>
  <c r="AC150" i="2"/>
  <c r="AB150" i="2"/>
  <c r="Z150" i="2"/>
  <c r="AA150" i="2" s="1"/>
  <c r="Y150" i="2"/>
  <c r="W150" i="2"/>
  <c r="X150" i="2" s="1"/>
  <c r="T150" i="2"/>
  <c r="V150" i="2" s="1"/>
  <c r="R150" i="2"/>
  <c r="P150" i="2"/>
  <c r="N150" i="2"/>
  <c r="L150" i="2"/>
  <c r="J150" i="2"/>
  <c r="H150" i="2"/>
  <c r="AI149" i="2"/>
  <c r="AJ149" i="2" s="1"/>
  <c r="AH149" i="2"/>
  <c r="AF149" i="2"/>
  <c r="AG149" i="2" s="1"/>
  <c r="AE149" i="2"/>
  <c r="AD149" i="2"/>
  <c r="AC149" i="2"/>
  <c r="AA149" i="2"/>
  <c r="Z149" i="2"/>
  <c r="AB149" i="2" s="1"/>
  <c r="W149" i="2"/>
  <c r="Y149" i="2" s="1"/>
  <c r="T149" i="2"/>
  <c r="V149" i="2" s="1"/>
  <c r="R149" i="2"/>
  <c r="P149" i="2"/>
  <c r="N149" i="2"/>
  <c r="L149" i="2"/>
  <c r="J149" i="2"/>
  <c r="H149" i="2"/>
  <c r="AI148" i="2"/>
  <c r="AJ148" i="2" s="1"/>
  <c r="AH148" i="2"/>
  <c r="AG148" i="2"/>
  <c r="AF148" i="2"/>
  <c r="AE148" i="2"/>
  <c r="AD148" i="2"/>
  <c r="AC148" i="2"/>
  <c r="Z148" i="2"/>
  <c r="AB148" i="2" s="1"/>
  <c r="W148" i="2"/>
  <c r="X148" i="2" s="1"/>
  <c r="V148" i="2"/>
  <c r="T148" i="2"/>
  <c r="U148" i="2" s="1"/>
  <c r="R148" i="2"/>
  <c r="P148" i="2"/>
  <c r="N148" i="2"/>
  <c r="L148" i="2"/>
  <c r="J148" i="2"/>
  <c r="H148" i="2"/>
  <c r="AI147" i="2"/>
  <c r="AJ147" i="2" s="1"/>
  <c r="AF147" i="2"/>
  <c r="AH147" i="2" s="1"/>
  <c r="AE147" i="2"/>
  <c r="AD147" i="2"/>
  <c r="AC147" i="2"/>
  <c r="Z147" i="2"/>
  <c r="Y147" i="2"/>
  <c r="X147" i="2"/>
  <c r="W147" i="2"/>
  <c r="T147" i="2"/>
  <c r="V147" i="2" s="1"/>
  <c r="R147" i="2"/>
  <c r="P147" i="2"/>
  <c r="N147" i="2"/>
  <c r="L147" i="2"/>
  <c r="J147" i="2"/>
  <c r="H147" i="2"/>
  <c r="AJ146" i="2"/>
  <c r="AI146" i="2"/>
  <c r="AG146" i="2"/>
  <c r="AF146" i="2"/>
  <c r="AH146" i="2" s="1"/>
  <c r="AE146" i="2"/>
  <c r="AD146" i="2"/>
  <c r="AC146" i="2"/>
  <c r="Z146" i="2"/>
  <c r="AB146" i="2" s="1"/>
  <c r="W146" i="2"/>
  <c r="Y146" i="2" s="1"/>
  <c r="V146" i="2"/>
  <c r="T146" i="2"/>
  <c r="U146" i="2" s="1"/>
  <c r="R146" i="2"/>
  <c r="P146" i="2"/>
  <c r="N146" i="2"/>
  <c r="L146" i="2"/>
  <c r="J146" i="2"/>
  <c r="H146" i="2"/>
  <c r="AJ145" i="2"/>
  <c r="AI145" i="2"/>
  <c r="AG145" i="2"/>
  <c r="AF145" i="2"/>
  <c r="AH145" i="2" s="1"/>
  <c r="AE145" i="2"/>
  <c r="AD145" i="2"/>
  <c r="AC145" i="2"/>
  <c r="AB145" i="2"/>
  <c r="AA145" i="2"/>
  <c r="Z145" i="2"/>
  <c r="W145" i="2"/>
  <c r="Y145" i="2" s="1"/>
  <c r="T145" i="2"/>
  <c r="U145" i="2" s="1"/>
  <c r="R145" i="2"/>
  <c r="P145" i="2"/>
  <c r="N145" i="2"/>
  <c r="L145" i="2"/>
  <c r="J145" i="2"/>
  <c r="H145" i="2"/>
  <c r="AJ144" i="2"/>
  <c r="AI144" i="2"/>
  <c r="AH144" i="2"/>
  <c r="AG144" i="2"/>
  <c r="AF144" i="2"/>
  <c r="AE144" i="2"/>
  <c r="AD144" i="2"/>
  <c r="AC144" i="2"/>
  <c r="Z144" i="2"/>
  <c r="AB144" i="2" s="1"/>
  <c r="Y144" i="2"/>
  <c r="X144" i="2"/>
  <c r="W144" i="2"/>
  <c r="U144" i="2"/>
  <c r="T144" i="2"/>
  <c r="V144" i="2" s="1"/>
  <c r="R144" i="2"/>
  <c r="P144" i="2"/>
  <c r="N144" i="2"/>
  <c r="L144" i="2"/>
  <c r="J144" i="2"/>
  <c r="H144" i="2"/>
  <c r="AJ143" i="2"/>
  <c r="AI143" i="2"/>
  <c r="AG143" i="2"/>
  <c r="AF143" i="2"/>
  <c r="AH143" i="2" s="1"/>
  <c r="AE143" i="2"/>
  <c r="AD143" i="2"/>
  <c r="AC143" i="2"/>
  <c r="Z143" i="2"/>
  <c r="W143" i="2"/>
  <c r="X143" i="2" s="1"/>
  <c r="T143" i="2"/>
  <c r="R143" i="2"/>
  <c r="P143" i="2"/>
  <c r="N143" i="2"/>
  <c r="L143" i="2"/>
  <c r="J143" i="2"/>
  <c r="H143" i="2"/>
  <c r="AJ142" i="2"/>
  <c r="AI142" i="2"/>
  <c r="AG142" i="2"/>
  <c r="AF142" i="2"/>
  <c r="AH142" i="2" s="1"/>
  <c r="AE142" i="2"/>
  <c r="AD142" i="2"/>
  <c r="AC142" i="2"/>
  <c r="AB142" i="2"/>
  <c r="AA142" i="2"/>
  <c r="Z142" i="2"/>
  <c r="Y142" i="2"/>
  <c r="X142" i="2"/>
  <c r="W142" i="2"/>
  <c r="V142" i="2"/>
  <c r="U142" i="2"/>
  <c r="T142" i="2"/>
  <c r="R142" i="2"/>
  <c r="P142" i="2"/>
  <c r="N142" i="2"/>
  <c r="L142" i="2"/>
  <c r="J142" i="2"/>
  <c r="H142" i="2"/>
  <c r="AI141" i="2"/>
  <c r="AJ141" i="2" s="1"/>
  <c r="AF141" i="2"/>
  <c r="AG141" i="2" s="1"/>
  <c r="AE141" i="2"/>
  <c r="AD141" i="2"/>
  <c r="AC141" i="2"/>
  <c r="AA141" i="2"/>
  <c r="Z141" i="2"/>
  <c r="AB141" i="2" s="1"/>
  <c r="Y141" i="2"/>
  <c r="X141" i="2"/>
  <c r="W141" i="2"/>
  <c r="T141" i="2"/>
  <c r="R141" i="2"/>
  <c r="P141" i="2"/>
  <c r="N141" i="2"/>
  <c r="L141" i="2"/>
  <c r="J141" i="2"/>
  <c r="H141" i="2"/>
  <c r="AJ140" i="2"/>
  <c r="AI140" i="2"/>
  <c r="AH140" i="2"/>
  <c r="AG140" i="2"/>
  <c r="AF140" i="2"/>
  <c r="AE140" i="2"/>
  <c r="AD140" i="2"/>
  <c r="AC140" i="2"/>
  <c r="AB140" i="2"/>
  <c r="AA140" i="2"/>
  <c r="Z140" i="2"/>
  <c r="W140" i="2"/>
  <c r="T140" i="2"/>
  <c r="U140" i="2" s="1"/>
  <c r="R140" i="2"/>
  <c r="P140" i="2"/>
  <c r="N140" i="2"/>
  <c r="L140" i="2"/>
  <c r="J140" i="2"/>
  <c r="H140" i="2"/>
  <c r="AJ139" i="2"/>
  <c r="AI139" i="2"/>
  <c r="AH139" i="2"/>
  <c r="AG139" i="2"/>
  <c r="AF139" i="2"/>
  <c r="AE139" i="2"/>
  <c r="AD139" i="2"/>
  <c r="AC139" i="2"/>
  <c r="Z139" i="2"/>
  <c r="AB139" i="2" s="1"/>
  <c r="Y139" i="2"/>
  <c r="W139" i="2"/>
  <c r="X139" i="2" s="1"/>
  <c r="V139" i="2"/>
  <c r="U139" i="2"/>
  <c r="T139" i="2"/>
  <c r="R139" i="2"/>
  <c r="P139" i="2"/>
  <c r="N139" i="2"/>
  <c r="L139" i="2"/>
  <c r="J139" i="2"/>
  <c r="H139" i="2"/>
  <c r="AI138" i="2"/>
  <c r="AJ138" i="2" s="1"/>
  <c r="AF138" i="2"/>
  <c r="AH138" i="2" s="1"/>
  <c r="AE138" i="2"/>
  <c r="AD138" i="2"/>
  <c r="AC138" i="2"/>
  <c r="AB138" i="2"/>
  <c r="AA138" i="2"/>
  <c r="Z138" i="2"/>
  <c r="Y138" i="2"/>
  <c r="X138" i="2"/>
  <c r="W138" i="2"/>
  <c r="T138" i="2"/>
  <c r="R138" i="2"/>
  <c r="P138" i="2"/>
  <c r="N138" i="2"/>
  <c r="L138" i="2"/>
  <c r="J138" i="2"/>
  <c r="H138" i="2"/>
  <c r="AI137" i="2"/>
  <c r="AJ137" i="2" s="1"/>
  <c r="AH137" i="2"/>
  <c r="AG137" i="2"/>
  <c r="AF137" i="2"/>
  <c r="AE137" i="2"/>
  <c r="AD137" i="2"/>
  <c r="AC137" i="2"/>
  <c r="Z137" i="2"/>
  <c r="AB137" i="2" s="1"/>
  <c r="Y137" i="2"/>
  <c r="X137" i="2"/>
  <c r="W137" i="2"/>
  <c r="T137" i="2"/>
  <c r="U137" i="2" s="1"/>
  <c r="R137" i="2"/>
  <c r="P137" i="2"/>
  <c r="N137" i="2"/>
  <c r="L137" i="2"/>
  <c r="J137" i="2"/>
  <c r="H137" i="2"/>
  <c r="AI136" i="2"/>
  <c r="AJ136" i="2" s="1"/>
  <c r="AF136" i="2"/>
  <c r="AE136" i="2"/>
  <c r="AD136" i="2"/>
  <c r="AC136" i="2"/>
  <c r="AB136" i="2"/>
  <c r="Z136" i="2"/>
  <c r="AA136" i="2" s="1"/>
  <c r="Y136" i="2"/>
  <c r="W136" i="2"/>
  <c r="X136" i="2" s="1"/>
  <c r="V136" i="2"/>
  <c r="U136" i="2"/>
  <c r="T136" i="2"/>
  <c r="R136" i="2"/>
  <c r="P136" i="2"/>
  <c r="N136" i="2"/>
  <c r="L136" i="2"/>
  <c r="J136" i="2"/>
  <c r="H136" i="2"/>
  <c r="AJ135" i="2"/>
  <c r="AI135" i="2"/>
  <c r="AH135" i="2"/>
  <c r="AF135" i="2"/>
  <c r="AG135" i="2" s="1"/>
  <c r="AE135" i="2"/>
  <c r="AD135" i="2"/>
  <c r="AC135" i="2"/>
  <c r="AB135" i="2"/>
  <c r="Z135" i="2"/>
  <c r="AA135" i="2" s="1"/>
  <c r="W135" i="2"/>
  <c r="T135" i="2"/>
  <c r="R135" i="2"/>
  <c r="P135" i="2"/>
  <c r="N135" i="2"/>
  <c r="L135" i="2"/>
  <c r="J135" i="2"/>
  <c r="H135" i="2"/>
  <c r="AJ134" i="2"/>
  <c r="AI134" i="2"/>
  <c r="AG134" i="2"/>
  <c r="AF134" i="2"/>
  <c r="AH134" i="2" s="1"/>
  <c r="AE134" i="2"/>
  <c r="AD134" i="2"/>
  <c r="AC134" i="2"/>
  <c r="Z134" i="2"/>
  <c r="Y134" i="2"/>
  <c r="X134" i="2"/>
  <c r="W134" i="2"/>
  <c r="V134" i="2"/>
  <c r="U134" i="2"/>
  <c r="T134" i="2"/>
  <c r="R134" i="2"/>
  <c r="P134" i="2"/>
  <c r="N134" i="2"/>
  <c r="L134" i="2"/>
  <c r="J134" i="2"/>
  <c r="H134" i="2"/>
  <c r="AI133" i="2"/>
  <c r="AJ133" i="2" s="1"/>
  <c r="AF133" i="2"/>
  <c r="AH133" i="2" s="1"/>
  <c r="AE133" i="2"/>
  <c r="AD133" i="2"/>
  <c r="AC133" i="2"/>
  <c r="Z133" i="2"/>
  <c r="AB133" i="2" s="1"/>
  <c r="W133" i="2"/>
  <c r="Y133" i="2" s="1"/>
  <c r="V133" i="2"/>
  <c r="T133" i="2"/>
  <c r="U133" i="2" s="1"/>
  <c r="R133" i="2"/>
  <c r="P133" i="2"/>
  <c r="N133" i="2"/>
  <c r="L133" i="2"/>
  <c r="J133" i="2"/>
  <c r="H133" i="2"/>
  <c r="AI132" i="2"/>
  <c r="AJ132" i="2" s="1"/>
  <c r="AH132" i="2"/>
  <c r="AG132" i="2"/>
  <c r="AF132" i="2"/>
  <c r="AE132" i="2"/>
  <c r="AD132" i="2"/>
  <c r="AC132" i="2"/>
  <c r="Z132" i="2"/>
  <c r="Y132" i="2"/>
  <c r="X132" i="2"/>
  <c r="W132" i="2"/>
  <c r="T132" i="2"/>
  <c r="R132" i="2"/>
  <c r="P132" i="2"/>
  <c r="N132" i="2"/>
  <c r="L132" i="2"/>
  <c r="J132" i="2"/>
  <c r="H132" i="2"/>
  <c r="AJ131" i="2"/>
  <c r="AI131" i="2"/>
  <c r="AG131" i="2"/>
  <c r="AF131" i="2"/>
  <c r="AH131" i="2" s="1"/>
  <c r="AE131" i="2"/>
  <c r="AD131" i="2"/>
  <c r="AC131" i="2"/>
  <c r="Z131" i="2"/>
  <c r="Y131" i="2"/>
  <c r="X131" i="2"/>
  <c r="W131" i="2"/>
  <c r="T131" i="2"/>
  <c r="V131" i="2" s="1"/>
  <c r="R131" i="2"/>
  <c r="P131" i="2"/>
  <c r="N131" i="2"/>
  <c r="L131" i="2"/>
  <c r="J131" i="2"/>
  <c r="H131" i="2"/>
  <c r="AI130" i="2"/>
  <c r="AJ130" i="2" s="1"/>
  <c r="AG130" i="2"/>
  <c r="AF130" i="2"/>
  <c r="AH130" i="2" s="1"/>
  <c r="AE130" i="2"/>
  <c r="AD130" i="2"/>
  <c r="AC130" i="2"/>
  <c r="AB130" i="2"/>
  <c r="AA130" i="2"/>
  <c r="Z130" i="2"/>
  <c r="W130" i="2"/>
  <c r="Y130" i="2" s="1"/>
  <c r="V130" i="2"/>
  <c r="U130" i="2"/>
  <c r="T130" i="2"/>
  <c r="R130" i="2"/>
  <c r="P130" i="2"/>
  <c r="N130" i="2"/>
  <c r="L130" i="2"/>
  <c r="J130" i="2"/>
  <c r="H130" i="2"/>
  <c r="AJ129" i="2"/>
  <c r="AI129" i="2"/>
  <c r="AH129" i="2"/>
  <c r="AF129" i="2"/>
  <c r="AG129" i="2" s="1"/>
  <c r="AE129" i="2"/>
  <c r="AD129" i="2"/>
  <c r="AC129" i="2"/>
  <c r="AB129" i="2"/>
  <c r="AA129" i="2"/>
  <c r="Z129" i="2"/>
  <c r="X129" i="2"/>
  <c r="W129" i="2"/>
  <c r="Y129" i="2" s="1"/>
  <c r="V129" i="2"/>
  <c r="T129" i="2"/>
  <c r="U129" i="2" s="1"/>
  <c r="R129" i="2"/>
  <c r="P129" i="2"/>
  <c r="N129" i="2"/>
  <c r="L129" i="2"/>
  <c r="J129" i="2"/>
  <c r="H129" i="2"/>
  <c r="AI128" i="2"/>
  <c r="AJ128" i="2" s="1"/>
  <c r="AH128" i="2"/>
  <c r="AG128" i="2"/>
  <c r="AF128" i="2"/>
  <c r="AE128" i="2"/>
  <c r="AD128" i="2"/>
  <c r="AC128" i="2"/>
  <c r="Z128" i="2"/>
  <c r="AB128" i="2" s="1"/>
  <c r="Y128" i="2"/>
  <c r="X128" i="2"/>
  <c r="W128" i="2"/>
  <c r="T128" i="2"/>
  <c r="R128" i="2"/>
  <c r="P128" i="2"/>
  <c r="N128" i="2"/>
  <c r="L128" i="2"/>
  <c r="J128" i="2"/>
  <c r="H128" i="2"/>
  <c r="AJ127" i="2"/>
  <c r="AI127" i="2"/>
  <c r="AF127" i="2"/>
  <c r="AE127" i="2"/>
  <c r="AD127" i="2"/>
  <c r="AC127" i="2"/>
  <c r="Z127" i="2"/>
  <c r="AB127" i="2" s="1"/>
  <c r="Y127" i="2"/>
  <c r="X127" i="2"/>
  <c r="W127" i="2"/>
  <c r="V127" i="2"/>
  <c r="U127" i="2"/>
  <c r="T127" i="2"/>
  <c r="R127" i="2"/>
  <c r="P127" i="2"/>
  <c r="N127" i="2"/>
  <c r="L127" i="2"/>
  <c r="J127" i="2"/>
  <c r="H127" i="2"/>
  <c r="AI126" i="2"/>
  <c r="AJ126" i="2" s="1"/>
  <c r="AH126" i="2"/>
  <c r="AF126" i="2"/>
  <c r="AG126" i="2" s="1"/>
  <c r="AE126" i="2"/>
  <c r="AD126" i="2"/>
  <c r="AC126" i="2"/>
  <c r="AB126" i="2"/>
  <c r="AA126" i="2"/>
  <c r="Z126" i="2"/>
  <c r="W126" i="2"/>
  <c r="Y126" i="2" s="1"/>
  <c r="V126" i="2"/>
  <c r="U126" i="2"/>
  <c r="T126" i="2"/>
  <c r="R126" i="2"/>
  <c r="P126" i="2"/>
  <c r="N126" i="2"/>
  <c r="L126" i="2"/>
  <c r="J126" i="2"/>
  <c r="H126" i="2"/>
  <c r="AI125" i="2"/>
  <c r="AJ125" i="2" s="1"/>
  <c r="AH125" i="2"/>
  <c r="AF125" i="2"/>
  <c r="AG125" i="2" s="1"/>
  <c r="AE125" i="2"/>
  <c r="AD125" i="2"/>
  <c r="AC125" i="2"/>
  <c r="AB125" i="2"/>
  <c r="AA125" i="2"/>
  <c r="Z125" i="2"/>
  <c r="X125" i="2"/>
  <c r="W125" i="2"/>
  <c r="Y125" i="2" s="1"/>
  <c r="T125" i="2"/>
  <c r="V125" i="2" s="1"/>
  <c r="R125" i="2"/>
  <c r="P125" i="2"/>
  <c r="N125" i="2"/>
  <c r="L125" i="2"/>
  <c r="J125" i="2"/>
  <c r="H125" i="2"/>
  <c r="AI124" i="2"/>
  <c r="AJ124" i="2" s="1"/>
  <c r="AH124" i="2"/>
  <c r="AF124" i="2"/>
  <c r="AG124" i="2" s="1"/>
  <c r="AE124" i="2"/>
  <c r="AD124" i="2"/>
  <c r="AC124" i="2"/>
  <c r="AB124" i="2"/>
  <c r="Z124" i="2"/>
  <c r="AA124" i="2" s="1"/>
  <c r="Y124" i="2"/>
  <c r="W124" i="2"/>
  <c r="X124" i="2" s="1"/>
  <c r="V124" i="2"/>
  <c r="U124" i="2"/>
  <c r="T124" i="2"/>
  <c r="R124" i="2"/>
  <c r="P124" i="2"/>
  <c r="N124" i="2"/>
  <c r="L124" i="2"/>
  <c r="J124" i="2"/>
  <c r="H124" i="2"/>
  <c r="AJ123" i="2"/>
  <c r="AI123" i="2"/>
  <c r="AH123" i="2"/>
  <c r="AF123" i="2"/>
  <c r="AG123" i="2" s="1"/>
  <c r="AE123" i="2"/>
  <c r="AD123" i="2"/>
  <c r="AC123" i="2"/>
  <c r="AB123" i="2"/>
  <c r="AA123" i="2"/>
  <c r="Z123" i="2"/>
  <c r="Y123" i="2"/>
  <c r="X123" i="2"/>
  <c r="W123" i="2"/>
  <c r="T123" i="2"/>
  <c r="V123" i="2" s="1"/>
  <c r="R123" i="2"/>
  <c r="P123" i="2"/>
  <c r="N123" i="2"/>
  <c r="L123" i="2"/>
  <c r="J123" i="2"/>
  <c r="H123" i="2"/>
  <c r="AI122" i="2"/>
  <c r="AJ122" i="2" s="1"/>
  <c r="AH122" i="2"/>
  <c r="AG122" i="2"/>
  <c r="AF122" i="2"/>
  <c r="AE122" i="2"/>
  <c r="AD122" i="2"/>
  <c r="AC122" i="2"/>
  <c r="Z122" i="2"/>
  <c r="AB122" i="2" s="1"/>
  <c r="Y122" i="2"/>
  <c r="X122" i="2"/>
  <c r="W122" i="2"/>
  <c r="T122" i="2"/>
  <c r="V122" i="2" s="1"/>
  <c r="R122" i="2"/>
  <c r="P122" i="2"/>
  <c r="N122" i="2"/>
  <c r="L122" i="2"/>
  <c r="J122" i="2"/>
  <c r="H122" i="2"/>
  <c r="AI121" i="2"/>
  <c r="AJ121" i="2" s="1"/>
  <c r="AF121" i="2"/>
  <c r="AH121" i="2" s="1"/>
  <c r="AE121" i="2"/>
  <c r="AD121" i="2"/>
  <c r="AC121" i="2"/>
  <c r="AB121" i="2"/>
  <c r="AA121" i="2"/>
  <c r="Z121" i="2"/>
  <c r="X121" i="2"/>
  <c r="W121" i="2"/>
  <c r="Y121" i="2" s="1"/>
  <c r="V121" i="2"/>
  <c r="U121" i="2"/>
  <c r="T121" i="2"/>
  <c r="R121" i="2"/>
  <c r="P121" i="2"/>
  <c r="N121" i="2"/>
  <c r="L121" i="2"/>
  <c r="J121" i="2"/>
  <c r="H121" i="2"/>
  <c r="AI120" i="2"/>
  <c r="AJ120" i="2" s="1"/>
  <c r="AH120" i="2"/>
  <c r="AG120" i="2"/>
  <c r="AF120" i="2"/>
  <c r="AE120" i="2"/>
  <c r="AD120" i="2"/>
  <c r="AC120" i="2"/>
  <c r="AB120" i="2"/>
  <c r="AA120" i="2"/>
  <c r="Z120" i="2"/>
  <c r="X120" i="2"/>
  <c r="W120" i="2"/>
  <c r="Y120" i="2" s="1"/>
  <c r="V120" i="2"/>
  <c r="U120" i="2"/>
  <c r="T120" i="2"/>
  <c r="R120" i="2"/>
  <c r="P120" i="2"/>
  <c r="N120" i="2"/>
  <c r="L120" i="2"/>
  <c r="J120" i="2"/>
  <c r="H120" i="2"/>
  <c r="AJ119" i="2"/>
  <c r="AI119" i="2"/>
  <c r="AH119" i="2"/>
  <c r="AF119" i="2"/>
  <c r="AG119" i="2" s="1"/>
  <c r="AE119" i="2"/>
  <c r="AD119" i="2"/>
  <c r="AC119" i="2"/>
  <c r="Z119" i="2"/>
  <c r="AA119" i="2" s="1"/>
  <c r="W119" i="2"/>
  <c r="X119" i="2" s="1"/>
  <c r="V119" i="2"/>
  <c r="U119" i="2"/>
  <c r="T119" i="2"/>
  <c r="R119" i="2"/>
  <c r="P119" i="2"/>
  <c r="N119" i="2"/>
  <c r="L119" i="2"/>
  <c r="J119" i="2"/>
  <c r="H119" i="2"/>
  <c r="AJ118" i="2"/>
  <c r="AI118" i="2"/>
  <c r="AF118" i="2"/>
  <c r="AH118" i="2" s="1"/>
  <c r="AE118" i="2"/>
  <c r="AD118" i="2"/>
  <c r="AC118" i="2"/>
  <c r="AB118" i="2"/>
  <c r="AA118" i="2"/>
  <c r="Z118" i="2"/>
  <c r="X118" i="2"/>
  <c r="W118" i="2"/>
  <c r="Y118" i="2" s="1"/>
  <c r="T118" i="2"/>
  <c r="R118" i="2"/>
  <c r="P118" i="2"/>
  <c r="N118" i="2"/>
  <c r="L118" i="2"/>
  <c r="J118" i="2"/>
  <c r="H118" i="2"/>
  <c r="AI117" i="2"/>
  <c r="AJ117" i="2" s="1"/>
  <c r="AF117" i="2"/>
  <c r="AG117" i="2" s="1"/>
  <c r="AE117" i="2"/>
  <c r="AD117" i="2"/>
  <c r="AC117" i="2"/>
  <c r="AA117" i="2"/>
  <c r="Z117" i="2"/>
  <c r="AB117" i="2" s="1"/>
  <c r="X117" i="2"/>
  <c r="W117" i="2"/>
  <c r="Y117" i="2" s="1"/>
  <c r="T117" i="2"/>
  <c r="R117" i="2"/>
  <c r="P117" i="2"/>
  <c r="N117" i="2"/>
  <c r="L117" i="2"/>
  <c r="J117" i="2"/>
  <c r="H117" i="2"/>
  <c r="AJ116" i="2"/>
  <c r="AI116" i="2"/>
  <c r="AH116" i="2"/>
  <c r="AG116" i="2"/>
  <c r="AF116" i="2"/>
  <c r="AE116" i="2"/>
  <c r="AD116" i="2"/>
  <c r="AC116" i="2"/>
  <c r="AA116" i="2"/>
  <c r="Z116" i="2"/>
  <c r="AB116" i="2" s="1"/>
  <c r="Y116" i="2"/>
  <c r="W116" i="2"/>
  <c r="X116" i="2" s="1"/>
  <c r="T116" i="2"/>
  <c r="U116" i="2" s="1"/>
  <c r="R116" i="2"/>
  <c r="P116" i="2"/>
  <c r="N116" i="2"/>
  <c r="L116" i="2"/>
  <c r="J116" i="2"/>
  <c r="H116" i="2"/>
  <c r="AJ115" i="2"/>
  <c r="AI115" i="2"/>
  <c r="AF115" i="2"/>
  <c r="AH115" i="2" s="1"/>
  <c r="AE115" i="2"/>
  <c r="AD115" i="2"/>
  <c r="AC115" i="2"/>
  <c r="AB115" i="2"/>
  <c r="AA115" i="2"/>
  <c r="Z115" i="2"/>
  <c r="Y115" i="2"/>
  <c r="X115" i="2"/>
  <c r="W115" i="2"/>
  <c r="T115" i="2"/>
  <c r="V115" i="2" s="1"/>
  <c r="R115" i="2"/>
  <c r="P115" i="2"/>
  <c r="N115" i="2"/>
  <c r="L115" i="2"/>
  <c r="J115" i="2"/>
  <c r="H115" i="2"/>
  <c r="AI114" i="2"/>
  <c r="AJ114" i="2" s="1"/>
  <c r="AH114" i="2"/>
  <c r="AF114" i="2"/>
  <c r="AG114" i="2" s="1"/>
  <c r="AE114" i="2"/>
  <c r="AD114" i="2"/>
  <c r="AC114" i="2"/>
  <c r="Z114" i="2"/>
  <c r="AB114" i="2" s="1"/>
  <c r="X114" i="2"/>
  <c r="W114" i="2"/>
  <c r="Y114" i="2" s="1"/>
  <c r="V114" i="2"/>
  <c r="U114" i="2"/>
  <c r="T114" i="2"/>
  <c r="R114" i="2"/>
  <c r="P114" i="2"/>
  <c r="N114" i="2"/>
  <c r="L114" i="2"/>
  <c r="J114" i="2"/>
  <c r="H114" i="2"/>
  <c r="AJ113" i="2"/>
  <c r="AI113" i="2"/>
  <c r="AG113" i="2"/>
  <c r="AF113" i="2"/>
  <c r="AH113" i="2" s="1"/>
  <c r="AE113" i="2"/>
  <c r="AD113" i="2"/>
  <c r="AC113" i="2"/>
  <c r="AB113" i="2"/>
  <c r="AA113" i="2"/>
  <c r="Z113" i="2"/>
  <c r="Y113" i="2"/>
  <c r="W113" i="2"/>
  <c r="X113" i="2" s="1"/>
  <c r="T113" i="2"/>
  <c r="U113" i="2" s="1"/>
  <c r="R113" i="2"/>
  <c r="P113" i="2"/>
  <c r="N113" i="2"/>
  <c r="L113" i="2"/>
  <c r="J113" i="2"/>
  <c r="H113" i="2"/>
  <c r="AJ112" i="2"/>
  <c r="AI112" i="2"/>
  <c r="AH112" i="2"/>
  <c r="AF112" i="2"/>
  <c r="AG112" i="2" s="1"/>
  <c r="AE112" i="2"/>
  <c r="AD112" i="2"/>
  <c r="AC112" i="2"/>
  <c r="Z112" i="2"/>
  <c r="AB112" i="2" s="1"/>
  <c r="Y112" i="2"/>
  <c r="X112" i="2"/>
  <c r="W112" i="2"/>
  <c r="U112" i="2"/>
  <c r="T112" i="2"/>
  <c r="V112" i="2" s="1"/>
  <c r="R112" i="2"/>
  <c r="P112" i="2"/>
  <c r="N112" i="2"/>
  <c r="L112" i="2"/>
  <c r="J112" i="2"/>
  <c r="H112" i="2"/>
  <c r="AJ111" i="2"/>
  <c r="AI111" i="2"/>
  <c r="AG111" i="2"/>
  <c r="AF111" i="2"/>
  <c r="AH111" i="2" s="1"/>
  <c r="AE111" i="2"/>
  <c r="AD111" i="2"/>
  <c r="AC111" i="2"/>
  <c r="Z111" i="2"/>
  <c r="W111" i="2"/>
  <c r="Y111" i="2" s="1"/>
  <c r="V111" i="2"/>
  <c r="U111" i="2"/>
  <c r="T111" i="2"/>
  <c r="R111" i="2"/>
  <c r="P111" i="2"/>
  <c r="N111" i="2"/>
  <c r="L111" i="2"/>
  <c r="J111" i="2"/>
  <c r="H111" i="2"/>
  <c r="AI110" i="2"/>
  <c r="AJ110" i="2" s="1"/>
  <c r="AG110" i="2"/>
  <c r="AF110" i="2"/>
  <c r="AH110" i="2" s="1"/>
  <c r="AE110" i="2"/>
  <c r="AD110" i="2"/>
  <c r="AC110" i="2"/>
  <c r="AB110" i="2"/>
  <c r="AA110" i="2"/>
  <c r="Z110" i="2"/>
  <c r="X110" i="2"/>
  <c r="W110" i="2"/>
  <c r="Y110" i="2" s="1"/>
  <c r="V110" i="2"/>
  <c r="U110" i="2"/>
  <c r="T110" i="2"/>
  <c r="R110" i="2"/>
  <c r="P110" i="2"/>
  <c r="N110" i="2"/>
  <c r="L110" i="2"/>
  <c r="J110" i="2"/>
  <c r="H110" i="2"/>
  <c r="AI109" i="2"/>
  <c r="AJ109" i="2" s="1"/>
  <c r="AF109" i="2"/>
  <c r="AG109" i="2" s="1"/>
  <c r="AE109" i="2"/>
  <c r="AD109" i="2"/>
  <c r="AC109" i="2"/>
  <c r="AB109" i="2"/>
  <c r="AA109" i="2"/>
  <c r="Z109" i="2"/>
  <c r="X109" i="2"/>
  <c r="W109" i="2"/>
  <c r="Y109" i="2" s="1"/>
  <c r="T109" i="2"/>
  <c r="V109" i="2" s="1"/>
  <c r="R109" i="2"/>
  <c r="P109" i="2"/>
  <c r="N109" i="2"/>
  <c r="L109" i="2"/>
  <c r="J109" i="2"/>
  <c r="H109" i="2"/>
  <c r="AJ108" i="2"/>
  <c r="AI108" i="2"/>
  <c r="AH108" i="2"/>
  <c r="AG108" i="2"/>
  <c r="AF108" i="2"/>
  <c r="AE108" i="2"/>
  <c r="AD108" i="2"/>
  <c r="AC108" i="2"/>
  <c r="AB108" i="2"/>
  <c r="AA108" i="2"/>
  <c r="Z108" i="2"/>
  <c r="Y108" i="2"/>
  <c r="W108" i="2"/>
  <c r="X108" i="2" s="1"/>
  <c r="T108" i="2"/>
  <c r="V108" i="2" s="1"/>
  <c r="R108" i="2"/>
  <c r="P108" i="2"/>
  <c r="N108" i="2"/>
  <c r="L108" i="2"/>
  <c r="J108" i="2"/>
  <c r="H108" i="2"/>
  <c r="AJ107" i="2"/>
  <c r="AI107" i="2"/>
  <c r="AF107" i="2"/>
  <c r="AH107" i="2" s="1"/>
  <c r="AE107" i="2"/>
  <c r="AD107" i="2"/>
  <c r="AC107" i="2"/>
  <c r="AB107" i="2"/>
  <c r="AA107" i="2"/>
  <c r="Z107" i="2"/>
  <c r="Y107" i="2"/>
  <c r="X107" i="2"/>
  <c r="W107" i="2"/>
  <c r="T107" i="2"/>
  <c r="V107" i="2" s="1"/>
  <c r="R107" i="2"/>
  <c r="P107" i="2"/>
  <c r="N107" i="2"/>
  <c r="L107" i="2"/>
  <c r="J107" i="2"/>
  <c r="H107" i="2"/>
  <c r="AI106" i="2"/>
  <c r="AJ106" i="2" s="1"/>
  <c r="AH106" i="2"/>
  <c r="AG106" i="2"/>
  <c r="AF106" i="2"/>
  <c r="AE106" i="2"/>
  <c r="AD106" i="2"/>
  <c r="AC106" i="2"/>
  <c r="Z106" i="2"/>
  <c r="AB106" i="2" s="1"/>
  <c r="X106" i="2"/>
  <c r="W106" i="2"/>
  <c r="Y106" i="2" s="1"/>
  <c r="U106" i="2"/>
  <c r="T106" i="2"/>
  <c r="V106" i="2" s="1"/>
  <c r="R106" i="2"/>
  <c r="P106" i="2"/>
  <c r="N106" i="2"/>
  <c r="L106" i="2"/>
  <c r="J106" i="2"/>
  <c r="H106" i="2"/>
  <c r="AJ105" i="2"/>
  <c r="AI105" i="2"/>
  <c r="AF105" i="2"/>
  <c r="AH105" i="2" s="1"/>
  <c r="AE105" i="2"/>
  <c r="AD105" i="2"/>
  <c r="AC105" i="2"/>
  <c r="AB105" i="2"/>
  <c r="Z105" i="2"/>
  <c r="AA105" i="2" s="1"/>
  <c r="Y105" i="2"/>
  <c r="X105" i="2"/>
  <c r="W105" i="2"/>
  <c r="V105" i="2"/>
  <c r="T105" i="2"/>
  <c r="U105" i="2" s="1"/>
  <c r="R105" i="2"/>
  <c r="P105" i="2"/>
  <c r="N105" i="2"/>
  <c r="L105" i="2"/>
  <c r="J105" i="2"/>
  <c r="H105" i="2"/>
  <c r="AI104" i="2"/>
  <c r="AJ104" i="2" s="1"/>
  <c r="AH104" i="2"/>
  <c r="AF104" i="2"/>
  <c r="AG104" i="2" s="1"/>
  <c r="AE104" i="2"/>
  <c r="AD104" i="2"/>
  <c r="AC104" i="2"/>
  <c r="AB104" i="2"/>
  <c r="AA104" i="2"/>
  <c r="Z104" i="2"/>
  <c r="Y104" i="2"/>
  <c r="X104" i="2"/>
  <c r="W104" i="2"/>
  <c r="V104" i="2"/>
  <c r="U104" i="2"/>
  <c r="T104" i="2"/>
  <c r="R104" i="2"/>
  <c r="P104" i="2"/>
  <c r="N104" i="2"/>
  <c r="L104" i="2"/>
  <c r="J104" i="2"/>
  <c r="H104" i="2"/>
  <c r="AI103" i="2"/>
  <c r="AJ103" i="2" s="1"/>
  <c r="AH103" i="2"/>
  <c r="AF103" i="2"/>
  <c r="AG103" i="2" s="1"/>
  <c r="AE103" i="2"/>
  <c r="AD103" i="2"/>
  <c r="AC103" i="2"/>
  <c r="Z103" i="2"/>
  <c r="AA103" i="2" s="1"/>
  <c r="Y103" i="2"/>
  <c r="X103" i="2"/>
  <c r="W103" i="2"/>
  <c r="T103" i="2"/>
  <c r="V103" i="2" s="1"/>
  <c r="R103" i="2"/>
  <c r="P103" i="2"/>
  <c r="N103" i="2"/>
  <c r="L103" i="2"/>
  <c r="J103" i="2"/>
  <c r="H103" i="2"/>
  <c r="AJ102" i="2"/>
  <c r="AI102" i="2"/>
  <c r="AG102" i="2"/>
  <c r="AF102" i="2"/>
  <c r="AH102" i="2" s="1"/>
  <c r="AE102" i="2"/>
  <c r="AD102" i="2"/>
  <c r="AC102" i="2"/>
  <c r="Z102" i="2"/>
  <c r="AB102" i="2" s="1"/>
  <c r="Y102" i="2"/>
  <c r="X102" i="2"/>
  <c r="W102" i="2"/>
  <c r="V102" i="2"/>
  <c r="U102" i="2"/>
  <c r="T102" i="2"/>
  <c r="R102" i="2"/>
  <c r="P102" i="2"/>
  <c r="N102" i="2"/>
  <c r="L102" i="2"/>
  <c r="J102" i="2"/>
  <c r="H102" i="2"/>
  <c r="AI101" i="2"/>
  <c r="AJ101" i="2" s="1"/>
  <c r="AF101" i="2"/>
  <c r="AG101" i="2" s="1"/>
  <c r="AE101" i="2"/>
  <c r="AD101" i="2"/>
  <c r="AC101" i="2"/>
  <c r="AB101" i="2"/>
  <c r="AA101" i="2"/>
  <c r="Z101" i="2"/>
  <c r="X101" i="2"/>
  <c r="W101" i="2"/>
  <c r="Y101" i="2" s="1"/>
  <c r="V101" i="2"/>
  <c r="U101" i="2"/>
  <c r="T101" i="2"/>
  <c r="R101" i="2"/>
  <c r="P101" i="2"/>
  <c r="N101" i="2"/>
  <c r="L101" i="2"/>
  <c r="J101" i="2"/>
  <c r="H101" i="2"/>
  <c r="AJ100" i="2"/>
  <c r="AI100" i="2"/>
  <c r="AH100" i="2"/>
  <c r="AG100" i="2"/>
  <c r="AF100" i="2"/>
  <c r="AE100" i="2"/>
  <c r="AD100" i="2"/>
  <c r="AC100" i="2"/>
  <c r="AB100" i="2"/>
  <c r="AA100" i="2"/>
  <c r="Z100" i="2"/>
  <c r="W100" i="2"/>
  <c r="T100" i="2"/>
  <c r="U100" i="2" s="1"/>
  <c r="R100" i="2"/>
  <c r="P100" i="2"/>
  <c r="N100" i="2"/>
  <c r="L100" i="2"/>
  <c r="J100" i="2"/>
  <c r="H100" i="2"/>
  <c r="AJ99" i="2"/>
  <c r="AI99" i="2"/>
  <c r="AH99" i="2"/>
  <c r="AF99" i="2"/>
  <c r="AG99" i="2" s="1"/>
  <c r="AE99" i="2"/>
  <c r="AD99" i="2"/>
  <c r="AC99" i="2"/>
  <c r="Z99" i="2"/>
  <c r="AB99" i="2" s="1"/>
  <c r="Y99" i="2"/>
  <c r="X99" i="2"/>
  <c r="W99" i="2"/>
  <c r="V99" i="2"/>
  <c r="T99" i="2"/>
  <c r="U99" i="2" s="1"/>
  <c r="R99" i="2"/>
  <c r="P99" i="2"/>
  <c r="N99" i="2"/>
  <c r="L99" i="2"/>
  <c r="J99" i="2"/>
  <c r="H99" i="2"/>
  <c r="AI98" i="2"/>
  <c r="AJ98" i="2" s="1"/>
  <c r="AF98" i="2"/>
  <c r="AH98" i="2" s="1"/>
  <c r="AE98" i="2"/>
  <c r="AD98" i="2"/>
  <c r="AC98" i="2"/>
  <c r="AA98" i="2"/>
  <c r="Z98" i="2"/>
  <c r="AB98" i="2" s="1"/>
  <c r="Y98" i="2"/>
  <c r="W98" i="2"/>
  <c r="X98" i="2" s="1"/>
  <c r="U98" i="2"/>
  <c r="T98" i="2"/>
  <c r="V98" i="2" s="1"/>
  <c r="R98" i="2"/>
  <c r="P98" i="2"/>
  <c r="N98" i="2"/>
  <c r="L98" i="2"/>
  <c r="J98" i="2"/>
  <c r="H98" i="2"/>
  <c r="AI97" i="2"/>
  <c r="AJ97" i="2" s="1"/>
  <c r="AG97" i="2"/>
  <c r="AF97" i="2"/>
  <c r="AH97" i="2" s="1"/>
  <c r="AE97" i="2"/>
  <c r="AD97" i="2"/>
  <c r="AC97" i="2"/>
  <c r="Z97" i="2"/>
  <c r="W97" i="2"/>
  <c r="Y97" i="2" s="1"/>
  <c r="T97" i="2"/>
  <c r="U97" i="2" s="1"/>
  <c r="R97" i="2"/>
  <c r="P97" i="2"/>
  <c r="N97" i="2"/>
  <c r="L97" i="2"/>
  <c r="J97" i="2"/>
  <c r="H97" i="2"/>
  <c r="AI96" i="2"/>
  <c r="AJ96" i="2" s="1"/>
  <c r="AG96" i="2"/>
  <c r="AF96" i="2"/>
  <c r="AH96" i="2" s="1"/>
  <c r="AE96" i="2"/>
  <c r="AD96" i="2"/>
  <c r="AC96" i="2"/>
  <c r="Z96" i="2"/>
  <c r="AB96" i="2" s="1"/>
  <c r="W96" i="2"/>
  <c r="Y96" i="2" s="1"/>
  <c r="V96" i="2"/>
  <c r="U96" i="2"/>
  <c r="T96" i="2"/>
  <c r="R96" i="2"/>
  <c r="P96" i="2"/>
  <c r="N96" i="2"/>
  <c r="L96" i="2"/>
  <c r="J96" i="2"/>
  <c r="H96" i="2"/>
  <c r="AJ95" i="2"/>
  <c r="AI95" i="2"/>
  <c r="AH95" i="2"/>
  <c r="AG95" i="2"/>
  <c r="AF95" i="2"/>
  <c r="AE95" i="2"/>
  <c r="AD95" i="2"/>
  <c r="AC95" i="2"/>
  <c r="AB95" i="2"/>
  <c r="Z95" i="2"/>
  <c r="AA95" i="2" s="1"/>
  <c r="Y95" i="2"/>
  <c r="X95" i="2"/>
  <c r="W95" i="2"/>
  <c r="T95" i="2"/>
  <c r="R95" i="2"/>
  <c r="P95" i="2"/>
  <c r="N95" i="2"/>
  <c r="L95" i="2"/>
  <c r="J95" i="2"/>
  <c r="H95" i="2"/>
  <c r="AJ94" i="2"/>
  <c r="AI94" i="2"/>
  <c r="AF94" i="2"/>
  <c r="AE94" i="2"/>
  <c r="AD94" i="2"/>
  <c r="AC94" i="2"/>
  <c r="AB94" i="2"/>
  <c r="AA94" i="2"/>
  <c r="Z94" i="2"/>
  <c r="W94" i="2"/>
  <c r="Y94" i="2" s="1"/>
  <c r="V94" i="2"/>
  <c r="U94" i="2"/>
  <c r="T94" i="2"/>
  <c r="R94" i="2"/>
  <c r="P94" i="2"/>
  <c r="N94" i="2"/>
  <c r="L94" i="2"/>
  <c r="J94" i="2"/>
  <c r="H94" i="2"/>
  <c r="AJ93" i="2"/>
  <c r="AI93" i="2"/>
  <c r="AH93" i="2"/>
  <c r="AF93" i="2"/>
  <c r="AG93" i="2" s="1"/>
  <c r="AE93" i="2"/>
  <c r="AD93" i="2"/>
  <c r="AC93" i="2"/>
  <c r="AB93" i="2"/>
  <c r="AA93" i="2"/>
  <c r="Z93" i="2"/>
  <c r="Y93" i="2"/>
  <c r="W93" i="2"/>
  <c r="X93" i="2" s="1"/>
  <c r="U93" i="2"/>
  <c r="T93" i="2"/>
  <c r="V93" i="2" s="1"/>
  <c r="R93" i="2"/>
  <c r="P93" i="2"/>
  <c r="N93" i="2"/>
  <c r="L93" i="2"/>
  <c r="J93" i="2"/>
  <c r="H93" i="2"/>
  <c r="AI92" i="2"/>
  <c r="AJ92" i="2" s="1"/>
  <c r="AF92" i="2"/>
  <c r="AH92" i="2" s="1"/>
  <c r="AE92" i="2"/>
  <c r="AD92" i="2"/>
  <c r="AC92" i="2"/>
  <c r="AB92" i="2"/>
  <c r="AA92" i="2"/>
  <c r="Z92" i="2"/>
  <c r="Y92" i="2"/>
  <c r="W92" i="2"/>
  <c r="X92" i="2" s="1"/>
  <c r="T92" i="2"/>
  <c r="R92" i="2"/>
  <c r="P92" i="2"/>
  <c r="N92" i="2"/>
  <c r="L92" i="2"/>
  <c r="J92" i="2"/>
  <c r="H92" i="2"/>
  <c r="AI91" i="2"/>
  <c r="AJ91" i="2" s="1"/>
  <c r="AG91" i="2"/>
  <c r="AF91" i="2"/>
  <c r="AH91" i="2" s="1"/>
  <c r="AE91" i="2"/>
  <c r="AD91" i="2"/>
  <c r="AC91" i="2"/>
  <c r="Z91" i="2"/>
  <c r="W91" i="2"/>
  <c r="Y91" i="2" s="1"/>
  <c r="V91" i="2"/>
  <c r="T91" i="2"/>
  <c r="U91" i="2" s="1"/>
  <c r="R91" i="2"/>
  <c r="P91" i="2"/>
  <c r="N91" i="2"/>
  <c r="L91" i="2"/>
  <c r="J91" i="2"/>
  <c r="H91" i="2"/>
  <c r="AJ90" i="2"/>
  <c r="AI90" i="2"/>
  <c r="AF90" i="2"/>
  <c r="AE90" i="2"/>
  <c r="AD90" i="2"/>
  <c r="AC90" i="2"/>
  <c r="Z90" i="2"/>
  <c r="Y90" i="2"/>
  <c r="X90" i="2"/>
  <c r="W90" i="2"/>
  <c r="T90" i="2"/>
  <c r="V90" i="2" s="1"/>
  <c r="R90" i="2"/>
  <c r="P90" i="2"/>
  <c r="N90" i="2"/>
  <c r="L90" i="2"/>
  <c r="J90" i="2"/>
  <c r="H90" i="2"/>
  <c r="AI89" i="2"/>
  <c r="AJ89" i="2" s="1"/>
  <c r="AF89" i="2"/>
  <c r="AE89" i="2"/>
  <c r="AD89" i="2"/>
  <c r="AC89" i="2"/>
  <c r="AB89" i="2"/>
  <c r="AA89" i="2"/>
  <c r="Z89" i="2"/>
  <c r="Y89" i="2"/>
  <c r="X89" i="2"/>
  <c r="W89" i="2"/>
  <c r="T89" i="2"/>
  <c r="V89" i="2" s="1"/>
  <c r="R89" i="2"/>
  <c r="P89" i="2"/>
  <c r="N89" i="2"/>
  <c r="L89" i="2"/>
  <c r="J89" i="2"/>
  <c r="H89" i="2"/>
  <c r="AI88" i="2"/>
  <c r="AJ88" i="2" s="1"/>
  <c r="AH88" i="2"/>
  <c r="AG88" i="2"/>
  <c r="AF88" i="2"/>
  <c r="AE88" i="2"/>
  <c r="AD88" i="2"/>
  <c r="AC88" i="2"/>
  <c r="Z88" i="2"/>
  <c r="AB88" i="2" s="1"/>
  <c r="Y88" i="2"/>
  <c r="W88" i="2"/>
  <c r="X88" i="2" s="1"/>
  <c r="V88" i="2"/>
  <c r="U88" i="2"/>
  <c r="T88" i="2"/>
  <c r="R88" i="2"/>
  <c r="P88" i="2"/>
  <c r="N88" i="2"/>
  <c r="L88" i="2"/>
  <c r="J88" i="2"/>
  <c r="H88" i="2"/>
  <c r="AJ87" i="2"/>
  <c r="AI87" i="2"/>
  <c r="AF87" i="2"/>
  <c r="AH87" i="2" s="1"/>
  <c r="AE87" i="2"/>
  <c r="AD87" i="2"/>
  <c r="AC87" i="2"/>
  <c r="Z87" i="2"/>
  <c r="AA87" i="2" s="1"/>
  <c r="Y87" i="2"/>
  <c r="X87" i="2"/>
  <c r="W87" i="2"/>
  <c r="V87" i="2"/>
  <c r="T87" i="2"/>
  <c r="U87" i="2" s="1"/>
  <c r="R87" i="2"/>
  <c r="P87" i="2"/>
  <c r="N87" i="2"/>
  <c r="L87" i="2"/>
  <c r="J87" i="2"/>
  <c r="H87" i="2"/>
  <c r="AI86" i="2"/>
  <c r="AJ86" i="2" s="1"/>
  <c r="AF86" i="2"/>
  <c r="AH86" i="2" s="1"/>
  <c r="AE86" i="2"/>
  <c r="AD86" i="2"/>
  <c r="AC86" i="2"/>
  <c r="AB86" i="2"/>
  <c r="AA86" i="2"/>
  <c r="Z86" i="2"/>
  <c r="Y86" i="2"/>
  <c r="X86" i="2"/>
  <c r="W86" i="2"/>
  <c r="V86" i="2"/>
  <c r="U86" i="2"/>
  <c r="T86" i="2"/>
  <c r="R86" i="2"/>
  <c r="P86" i="2"/>
  <c r="N86" i="2"/>
  <c r="L86" i="2"/>
  <c r="J86" i="2"/>
  <c r="H86" i="2"/>
  <c r="AI85" i="2"/>
  <c r="AJ85" i="2" s="1"/>
  <c r="AH85" i="2"/>
  <c r="AF85" i="2"/>
  <c r="AG85" i="2" s="1"/>
  <c r="AE85" i="2"/>
  <c r="AD85" i="2"/>
  <c r="AC85" i="2"/>
  <c r="AB85" i="2"/>
  <c r="Z85" i="2"/>
  <c r="AA85" i="2" s="1"/>
  <c r="W85" i="2"/>
  <c r="V85" i="2"/>
  <c r="T85" i="2"/>
  <c r="U85" i="2" s="1"/>
  <c r="R85" i="2"/>
  <c r="P85" i="2"/>
  <c r="N85" i="2"/>
  <c r="L85" i="2"/>
  <c r="J85" i="2"/>
  <c r="H85" i="2"/>
  <c r="AJ84" i="2"/>
  <c r="AI84" i="2"/>
  <c r="AH84" i="2"/>
  <c r="AG84" i="2"/>
  <c r="AF84" i="2"/>
  <c r="AE84" i="2"/>
  <c r="AD84" i="2"/>
  <c r="AC84" i="2"/>
  <c r="Z84" i="2"/>
  <c r="AB84" i="2" s="1"/>
  <c r="Y84" i="2"/>
  <c r="X84" i="2"/>
  <c r="W84" i="2"/>
  <c r="U84" i="2"/>
  <c r="T84" i="2"/>
  <c r="V84" i="2" s="1"/>
  <c r="R84" i="2"/>
  <c r="P84" i="2"/>
  <c r="N84" i="2"/>
  <c r="L84" i="2"/>
  <c r="J84" i="2"/>
  <c r="H84" i="2"/>
  <c r="AJ83" i="2"/>
  <c r="AI83" i="2"/>
  <c r="AF83" i="2"/>
  <c r="AH83" i="2" s="1"/>
  <c r="AE83" i="2"/>
  <c r="AD83" i="2"/>
  <c r="AC83" i="2"/>
  <c r="AB83" i="2"/>
  <c r="AA83" i="2"/>
  <c r="Z83" i="2"/>
  <c r="Y83" i="2"/>
  <c r="X83" i="2"/>
  <c r="W83" i="2"/>
  <c r="T83" i="2"/>
  <c r="V83" i="2" s="1"/>
  <c r="R83" i="2"/>
  <c r="P83" i="2"/>
  <c r="N83" i="2"/>
  <c r="L83" i="2"/>
  <c r="J83" i="2"/>
  <c r="H83" i="2"/>
  <c r="AI82" i="2"/>
  <c r="AJ82" i="2" s="1"/>
  <c r="AH82" i="2"/>
  <c r="AG82" i="2"/>
  <c r="AF82" i="2"/>
  <c r="AE82" i="2"/>
  <c r="AD82" i="2"/>
  <c r="AC82" i="2"/>
  <c r="Z82" i="2"/>
  <c r="AB82" i="2" s="1"/>
  <c r="Y82" i="2"/>
  <c r="X82" i="2"/>
  <c r="W82" i="2"/>
  <c r="V82" i="2"/>
  <c r="U82" i="2"/>
  <c r="T82" i="2"/>
  <c r="R82" i="2"/>
  <c r="P82" i="2"/>
  <c r="N82" i="2"/>
  <c r="L82" i="2"/>
  <c r="J82" i="2"/>
  <c r="H82" i="2"/>
  <c r="AI81" i="2"/>
  <c r="AJ81" i="2" s="1"/>
  <c r="AF81" i="2"/>
  <c r="AH81" i="2" s="1"/>
  <c r="AE81" i="2"/>
  <c r="AD81" i="2"/>
  <c r="AC81" i="2"/>
  <c r="AB81" i="2"/>
  <c r="Z81" i="2"/>
  <c r="AA81" i="2" s="1"/>
  <c r="Y81" i="2"/>
  <c r="X81" i="2"/>
  <c r="W81" i="2"/>
  <c r="T81" i="2"/>
  <c r="U81" i="2" s="1"/>
  <c r="R81" i="2"/>
  <c r="P81" i="2"/>
  <c r="N81" i="2"/>
  <c r="L81" i="2"/>
  <c r="J81" i="2"/>
  <c r="H81" i="2"/>
  <c r="AJ80" i="2"/>
  <c r="AI80" i="2"/>
  <c r="AH80" i="2"/>
  <c r="AG80" i="2"/>
  <c r="AF80" i="2"/>
  <c r="AE80" i="2"/>
  <c r="AD80" i="2"/>
  <c r="AC80" i="2"/>
  <c r="Z80" i="2"/>
  <c r="AB80" i="2" s="1"/>
  <c r="X80" i="2"/>
  <c r="W80" i="2"/>
  <c r="Y80" i="2" s="1"/>
  <c r="T80" i="2"/>
  <c r="U80" i="2" s="1"/>
  <c r="R80" i="2"/>
  <c r="P80" i="2"/>
  <c r="N80" i="2"/>
  <c r="L80" i="2"/>
  <c r="J80" i="2"/>
  <c r="H80" i="2"/>
  <c r="AJ79" i="2"/>
  <c r="AI79" i="2"/>
  <c r="AF79" i="2"/>
  <c r="AE79" i="2"/>
  <c r="AD79" i="2"/>
  <c r="AC79" i="2"/>
  <c r="Z79" i="2"/>
  <c r="AB79" i="2" s="1"/>
  <c r="W79" i="2"/>
  <c r="Y79" i="2" s="1"/>
  <c r="V79" i="2"/>
  <c r="U79" i="2"/>
  <c r="T79" i="2"/>
  <c r="R79" i="2"/>
  <c r="P79" i="2"/>
  <c r="N79" i="2"/>
  <c r="L79" i="2"/>
  <c r="J79" i="2"/>
  <c r="H79" i="2"/>
  <c r="AJ78" i="2"/>
  <c r="AI78" i="2"/>
  <c r="AF78" i="2"/>
  <c r="AH78" i="2" s="1"/>
  <c r="AE78" i="2"/>
  <c r="AD78" i="2"/>
  <c r="AC78" i="2"/>
  <c r="AB78" i="2"/>
  <c r="AA78" i="2"/>
  <c r="Z78" i="2"/>
  <c r="W78" i="2"/>
  <c r="V78" i="2"/>
  <c r="U78" i="2"/>
  <c r="T78" i="2"/>
  <c r="R78" i="2"/>
  <c r="P78" i="2"/>
  <c r="N78" i="2"/>
  <c r="L78" i="2"/>
  <c r="J78" i="2"/>
  <c r="H78" i="2"/>
  <c r="AI77" i="2"/>
  <c r="AJ77" i="2" s="1"/>
  <c r="AF77" i="2"/>
  <c r="AG77" i="2" s="1"/>
  <c r="AE77" i="2"/>
  <c r="AD77" i="2"/>
  <c r="AC77" i="2"/>
  <c r="AB77" i="2"/>
  <c r="AA77" i="2"/>
  <c r="Z77" i="2"/>
  <c r="X77" i="2"/>
  <c r="W77" i="2"/>
  <c r="Y77" i="2" s="1"/>
  <c r="V77" i="2"/>
  <c r="T77" i="2"/>
  <c r="U77" i="2" s="1"/>
  <c r="R77" i="2"/>
  <c r="P77" i="2"/>
  <c r="N77" i="2"/>
  <c r="L77" i="2"/>
  <c r="J77" i="2"/>
  <c r="H77" i="2"/>
  <c r="AJ76" i="2"/>
  <c r="AI76" i="2"/>
  <c r="AH76" i="2"/>
  <c r="AG76" i="2"/>
  <c r="AF76" i="2"/>
  <c r="AE76" i="2"/>
  <c r="AD76" i="2"/>
  <c r="AC76" i="2"/>
  <c r="Z76" i="2"/>
  <c r="AB76" i="2" s="1"/>
  <c r="W76" i="2"/>
  <c r="X76" i="2" s="1"/>
  <c r="V76" i="2"/>
  <c r="T76" i="2"/>
  <c r="U76" i="2" s="1"/>
  <c r="R76" i="2"/>
  <c r="P76" i="2"/>
  <c r="N76" i="2"/>
  <c r="L76" i="2"/>
  <c r="J76" i="2"/>
  <c r="H76" i="2"/>
  <c r="AJ75" i="2"/>
  <c r="AI75" i="2"/>
  <c r="AH75" i="2"/>
  <c r="AF75" i="2"/>
  <c r="AG75" i="2" s="1"/>
  <c r="AE75" i="2"/>
  <c r="AD75" i="2"/>
  <c r="AC75" i="2"/>
  <c r="Z75" i="2"/>
  <c r="Y75" i="2"/>
  <c r="W75" i="2"/>
  <c r="X75" i="2" s="1"/>
  <c r="V75" i="2"/>
  <c r="U75" i="2"/>
  <c r="T75" i="2"/>
  <c r="R75" i="2"/>
  <c r="P75" i="2"/>
  <c r="N75" i="2"/>
  <c r="L75" i="2"/>
  <c r="J75" i="2"/>
  <c r="H75" i="2"/>
  <c r="AJ74" i="2"/>
  <c r="AI74" i="2"/>
  <c r="AF74" i="2"/>
  <c r="AH74" i="2" s="1"/>
  <c r="AE74" i="2"/>
  <c r="AD74" i="2"/>
  <c r="AC74" i="2"/>
  <c r="AB74" i="2"/>
  <c r="AA74" i="2"/>
  <c r="Z74" i="2"/>
  <c r="X74" i="2"/>
  <c r="W74" i="2"/>
  <c r="Y74" i="2" s="1"/>
  <c r="U74" i="2"/>
  <c r="T74" i="2"/>
  <c r="V74" i="2" s="1"/>
  <c r="R74" i="2"/>
  <c r="P74" i="2"/>
  <c r="N74" i="2"/>
  <c r="L74" i="2"/>
  <c r="J74" i="2"/>
  <c r="H74" i="2"/>
  <c r="AI73" i="2"/>
  <c r="AJ73" i="2" s="1"/>
  <c r="AH73" i="2"/>
  <c r="AG73" i="2"/>
  <c r="AF73" i="2"/>
  <c r="AE73" i="2"/>
  <c r="AD73" i="2"/>
  <c r="AC73" i="2"/>
  <c r="AB73" i="2"/>
  <c r="AA73" i="2"/>
  <c r="Z73" i="2"/>
  <c r="W73" i="2"/>
  <c r="T73" i="2"/>
  <c r="V73" i="2" s="1"/>
  <c r="R73" i="2"/>
  <c r="P73" i="2"/>
  <c r="N73" i="2"/>
  <c r="L73" i="2"/>
  <c r="J73" i="2"/>
  <c r="H73" i="2"/>
  <c r="AI72" i="2"/>
  <c r="AJ72" i="2" s="1"/>
  <c r="AF72" i="2"/>
  <c r="AE72" i="2"/>
  <c r="AD72" i="2"/>
  <c r="AC72" i="2"/>
  <c r="AB72" i="2"/>
  <c r="AA72" i="2"/>
  <c r="Z72" i="2"/>
  <c r="Y72" i="2"/>
  <c r="W72" i="2"/>
  <c r="X72" i="2" s="1"/>
  <c r="V72" i="2"/>
  <c r="U72" i="2"/>
  <c r="T72" i="2"/>
  <c r="R72" i="2"/>
  <c r="P72" i="2"/>
  <c r="N72" i="2"/>
  <c r="L72" i="2"/>
  <c r="J72" i="2"/>
  <c r="H72" i="2"/>
  <c r="AI71" i="2"/>
  <c r="AJ71" i="2" s="1"/>
  <c r="AH71" i="2"/>
  <c r="AG71" i="2"/>
  <c r="AF71" i="2"/>
  <c r="AE71" i="2"/>
  <c r="AD71" i="2"/>
  <c r="AC71" i="2"/>
  <c r="AB71" i="2"/>
  <c r="Z71" i="2"/>
  <c r="AA71" i="2" s="1"/>
  <c r="X71" i="2"/>
  <c r="W71" i="2"/>
  <c r="Y71" i="2" s="1"/>
  <c r="V71" i="2"/>
  <c r="T71" i="2"/>
  <c r="U71" i="2" s="1"/>
  <c r="R71" i="2"/>
  <c r="P71" i="2"/>
  <c r="N71" i="2"/>
  <c r="L71" i="2"/>
  <c r="J71" i="2"/>
  <c r="H71" i="2"/>
  <c r="AI70" i="2"/>
  <c r="AJ70" i="2" s="1"/>
  <c r="AG70" i="2"/>
  <c r="AF70" i="2"/>
  <c r="AH70" i="2" s="1"/>
  <c r="AE70" i="2"/>
  <c r="AD70" i="2"/>
  <c r="AC70" i="2"/>
  <c r="AB70" i="2"/>
  <c r="Z70" i="2"/>
  <c r="AA70" i="2" s="1"/>
  <c r="Y70" i="2"/>
  <c r="W70" i="2"/>
  <c r="X70" i="2" s="1"/>
  <c r="T70" i="2"/>
  <c r="V70" i="2" s="1"/>
  <c r="R70" i="2"/>
  <c r="P70" i="2"/>
  <c r="N70" i="2"/>
  <c r="L70" i="2"/>
  <c r="J70" i="2"/>
  <c r="H70" i="2"/>
  <c r="AI69" i="2"/>
  <c r="AJ69" i="2" s="1"/>
  <c r="AF69" i="2"/>
  <c r="AE69" i="2"/>
  <c r="AD69" i="2"/>
  <c r="AC69" i="2"/>
  <c r="Z69" i="2"/>
  <c r="AB69" i="2" s="1"/>
  <c r="W69" i="2"/>
  <c r="Y69" i="2" s="1"/>
  <c r="U69" i="2"/>
  <c r="T69" i="2"/>
  <c r="V69" i="2" s="1"/>
  <c r="R69" i="2"/>
  <c r="P69" i="2"/>
  <c r="N69" i="2"/>
  <c r="L69" i="2"/>
  <c r="J69" i="2"/>
  <c r="H69" i="2"/>
  <c r="AJ68" i="2"/>
  <c r="AI68" i="2"/>
  <c r="AH68" i="2"/>
  <c r="AG68" i="2"/>
  <c r="AF68" i="2"/>
  <c r="AE68" i="2"/>
  <c r="AD68" i="2"/>
  <c r="AC68" i="2"/>
  <c r="AB68" i="2"/>
  <c r="AA68" i="2"/>
  <c r="Z68" i="2"/>
  <c r="Y68" i="2"/>
  <c r="W68" i="2"/>
  <c r="X68" i="2" s="1"/>
  <c r="T68" i="2"/>
  <c r="R68" i="2"/>
  <c r="P68" i="2"/>
  <c r="N68" i="2"/>
  <c r="L68" i="2"/>
  <c r="J68" i="2"/>
  <c r="H68" i="2"/>
  <c r="AJ67" i="2"/>
  <c r="AI67" i="2"/>
  <c r="AH67" i="2"/>
  <c r="AG67" i="2"/>
  <c r="AF67" i="2"/>
  <c r="AE67" i="2"/>
  <c r="AD67" i="2"/>
  <c r="AC67" i="2"/>
  <c r="Z67" i="2"/>
  <c r="AB67" i="2" s="1"/>
  <c r="Y67" i="2"/>
  <c r="X67" i="2"/>
  <c r="W67" i="2"/>
  <c r="V67" i="2"/>
  <c r="U67" i="2"/>
  <c r="T67" i="2"/>
  <c r="R67" i="2"/>
  <c r="P67" i="2"/>
  <c r="N67" i="2"/>
  <c r="L67" i="2"/>
  <c r="J67" i="2"/>
  <c r="H67" i="2"/>
  <c r="AJ66" i="2"/>
  <c r="AI66" i="2"/>
  <c r="AF66" i="2"/>
  <c r="AG66" i="2" s="1"/>
  <c r="AE66" i="2"/>
  <c r="AD66" i="2"/>
  <c r="AC66" i="2"/>
  <c r="AB66" i="2"/>
  <c r="AA66" i="2"/>
  <c r="Z66" i="2"/>
  <c r="Y66" i="2"/>
  <c r="X66" i="2"/>
  <c r="W66" i="2"/>
  <c r="T66" i="2"/>
  <c r="R66" i="2"/>
  <c r="P66" i="2"/>
  <c r="N66" i="2"/>
  <c r="L66" i="2"/>
  <c r="J66" i="2"/>
  <c r="H66" i="2"/>
  <c r="AI65" i="2"/>
  <c r="AJ65" i="2" s="1"/>
  <c r="AH65" i="2"/>
  <c r="AG65" i="2"/>
  <c r="AF65" i="2"/>
  <c r="AE65" i="2"/>
  <c r="AD65" i="2"/>
  <c r="AC65" i="2"/>
  <c r="AA65" i="2"/>
  <c r="Z65" i="2"/>
  <c r="AB65" i="2" s="1"/>
  <c r="X65" i="2"/>
  <c r="W65" i="2"/>
  <c r="Y65" i="2" s="1"/>
  <c r="T65" i="2"/>
  <c r="U65" i="2" s="1"/>
  <c r="R65" i="2"/>
  <c r="P65" i="2"/>
  <c r="N65" i="2"/>
  <c r="L65" i="2"/>
  <c r="J65" i="2"/>
  <c r="H65" i="2"/>
  <c r="AJ64" i="2"/>
  <c r="AI64" i="2"/>
  <c r="AG64" i="2"/>
  <c r="AF64" i="2"/>
  <c r="AH64" i="2" s="1"/>
  <c r="AE64" i="2"/>
  <c r="AD64" i="2"/>
  <c r="AC64" i="2"/>
  <c r="Z64" i="2"/>
  <c r="W64" i="2"/>
  <c r="X64" i="2" s="1"/>
  <c r="T64" i="2"/>
  <c r="V64" i="2" s="1"/>
  <c r="R64" i="2"/>
  <c r="P64" i="2"/>
  <c r="N64" i="2"/>
  <c r="L64" i="2"/>
  <c r="J64" i="2"/>
  <c r="H64" i="2"/>
  <c r="AJ63" i="2"/>
  <c r="AI63" i="2"/>
  <c r="AG63" i="2"/>
  <c r="AF63" i="2"/>
  <c r="AH63" i="2" s="1"/>
  <c r="AE63" i="2"/>
  <c r="AD63" i="2"/>
  <c r="AC63" i="2"/>
  <c r="Z63" i="2"/>
  <c r="AA63" i="2" s="1"/>
  <c r="W63" i="2"/>
  <c r="V63" i="2"/>
  <c r="U63" i="2"/>
  <c r="T63" i="2"/>
  <c r="R63" i="2"/>
  <c r="P63" i="2"/>
  <c r="N63" i="2"/>
  <c r="L63" i="2"/>
  <c r="J63" i="2"/>
  <c r="H63" i="2"/>
  <c r="AI62" i="2"/>
  <c r="AJ62" i="2" s="1"/>
  <c r="AH62" i="2"/>
  <c r="AG62" i="2"/>
  <c r="AF62" i="2"/>
  <c r="AE62" i="2"/>
  <c r="AD62" i="2"/>
  <c r="AC62" i="2"/>
  <c r="AB62" i="2"/>
  <c r="AA62" i="2"/>
  <c r="Z62" i="2"/>
  <c r="X62" i="2"/>
  <c r="W62" i="2"/>
  <c r="Y62" i="2" s="1"/>
  <c r="V62" i="2"/>
  <c r="U62" i="2"/>
  <c r="T62" i="2"/>
  <c r="R62" i="2"/>
  <c r="P62" i="2"/>
  <c r="N62" i="2"/>
  <c r="L62" i="2"/>
  <c r="J62" i="2"/>
  <c r="H62" i="2"/>
  <c r="AJ61" i="2"/>
  <c r="AI61" i="2"/>
  <c r="AH61" i="2"/>
  <c r="AF61" i="2"/>
  <c r="AG61" i="2" s="1"/>
  <c r="AE61" i="2"/>
  <c r="AD61" i="2"/>
  <c r="AC61" i="2"/>
  <c r="AB61" i="2"/>
  <c r="AA61" i="2"/>
  <c r="Z61" i="2"/>
  <c r="W61" i="2"/>
  <c r="X61" i="2" s="1"/>
  <c r="T61" i="2"/>
  <c r="R61" i="2"/>
  <c r="P61" i="2"/>
  <c r="N61" i="2"/>
  <c r="L61" i="2"/>
  <c r="J61" i="2"/>
  <c r="H61" i="2"/>
  <c r="AI60" i="2"/>
  <c r="AJ60" i="2" s="1"/>
  <c r="AF60" i="2"/>
  <c r="AH60" i="2" s="1"/>
  <c r="AE60" i="2"/>
  <c r="AD60" i="2"/>
  <c r="AC60" i="2"/>
  <c r="Z60" i="2"/>
  <c r="AB60" i="2" s="1"/>
  <c r="Y60" i="2"/>
  <c r="W60" i="2"/>
  <c r="X60" i="2" s="1"/>
  <c r="V60" i="2"/>
  <c r="U60" i="2"/>
  <c r="T60" i="2"/>
  <c r="R60" i="2"/>
  <c r="P60" i="2"/>
  <c r="N60" i="2"/>
  <c r="L60" i="2"/>
  <c r="J60" i="2"/>
  <c r="H60" i="2"/>
  <c r="AJ59" i="2"/>
  <c r="AI59" i="2"/>
  <c r="AF59" i="2"/>
  <c r="AH59" i="2" s="1"/>
  <c r="AE59" i="2"/>
  <c r="AD59" i="2"/>
  <c r="AC59" i="2"/>
  <c r="AB59" i="2"/>
  <c r="AA59" i="2"/>
  <c r="Z59" i="2"/>
  <c r="W59" i="2"/>
  <c r="Y59" i="2" s="1"/>
  <c r="T59" i="2"/>
  <c r="V59" i="2" s="1"/>
  <c r="R59" i="2"/>
  <c r="P59" i="2"/>
  <c r="N59" i="2"/>
  <c r="L59" i="2"/>
  <c r="J59" i="2"/>
  <c r="H59" i="2"/>
  <c r="AI58" i="2"/>
  <c r="AJ58" i="2" s="1"/>
  <c r="AH58" i="2"/>
  <c r="AG58" i="2"/>
  <c r="AF58" i="2"/>
  <c r="AE58" i="2"/>
  <c r="AD58" i="2"/>
  <c r="AC58" i="2"/>
  <c r="AB58" i="2"/>
  <c r="AA58" i="2"/>
  <c r="Z58" i="2"/>
  <c r="X58" i="2"/>
  <c r="W58" i="2"/>
  <c r="Y58" i="2" s="1"/>
  <c r="U58" i="2"/>
  <c r="T58" i="2"/>
  <c r="V58" i="2" s="1"/>
  <c r="R58" i="2"/>
  <c r="P58" i="2"/>
  <c r="N58" i="2"/>
  <c r="L58" i="2"/>
  <c r="J58" i="2"/>
  <c r="H58" i="2"/>
  <c r="AI57" i="2"/>
  <c r="AJ57" i="2" s="1"/>
  <c r="AH57" i="2"/>
  <c r="AG57" i="2"/>
  <c r="AF57" i="2"/>
  <c r="AE57" i="2"/>
  <c r="AD57" i="2"/>
  <c r="AC57" i="2"/>
  <c r="AB57" i="2"/>
  <c r="AA57" i="2"/>
  <c r="Z57" i="2"/>
  <c r="X57" i="2"/>
  <c r="W57" i="2"/>
  <c r="Y57" i="2" s="1"/>
  <c r="V57" i="2"/>
  <c r="U57" i="2"/>
  <c r="T57" i="2"/>
  <c r="R57" i="2"/>
  <c r="P57" i="2"/>
  <c r="N57" i="2"/>
  <c r="L57" i="2"/>
  <c r="J57" i="2"/>
  <c r="H57" i="2"/>
  <c r="AI56" i="2"/>
  <c r="AJ56" i="2" s="1"/>
  <c r="AF56" i="2"/>
  <c r="AH56" i="2" s="1"/>
  <c r="AE56" i="2"/>
  <c r="AD56" i="2"/>
  <c r="AC56" i="2"/>
  <c r="AB56" i="2"/>
  <c r="AA56" i="2"/>
  <c r="Z56" i="2"/>
  <c r="W56" i="2"/>
  <c r="V56" i="2"/>
  <c r="U56" i="2"/>
  <c r="T56" i="2"/>
  <c r="R56" i="2"/>
  <c r="P56" i="2"/>
  <c r="N56" i="2"/>
  <c r="L56" i="2"/>
  <c r="J56" i="2"/>
  <c r="H56" i="2"/>
  <c r="AJ55" i="2"/>
  <c r="AI55" i="2"/>
  <c r="AF55" i="2"/>
  <c r="AH55" i="2" s="1"/>
  <c r="AE55" i="2"/>
  <c r="AD55" i="2"/>
  <c r="AC55" i="2"/>
  <c r="Z55" i="2"/>
  <c r="Y55" i="2"/>
  <c r="X55" i="2"/>
  <c r="W55" i="2"/>
  <c r="V55" i="2"/>
  <c r="U55" i="2"/>
  <c r="T55" i="2"/>
  <c r="R55" i="2"/>
  <c r="P55" i="2"/>
  <c r="N55" i="2"/>
  <c r="L55" i="2"/>
  <c r="J55" i="2"/>
  <c r="H55" i="2"/>
  <c r="AJ54" i="2"/>
  <c r="AI54" i="2"/>
  <c r="AF54" i="2"/>
  <c r="AE54" i="2"/>
  <c r="AD54" i="2"/>
  <c r="AC54" i="2"/>
  <c r="AB54" i="2"/>
  <c r="AA54" i="2"/>
  <c r="Z54" i="2"/>
  <c r="X54" i="2"/>
  <c r="W54" i="2"/>
  <c r="Y54" i="2" s="1"/>
  <c r="V54" i="2"/>
  <c r="U54" i="2"/>
  <c r="T54" i="2"/>
  <c r="R54" i="2"/>
  <c r="P54" i="2"/>
  <c r="N54" i="2"/>
  <c r="L54" i="2"/>
  <c r="J54" i="2"/>
  <c r="H54" i="2"/>
  <c r="AI53" i="2"/>
  <c r="AJ53" i="2" s="1"/>
  <c r="AH53" i="2"/>
  <c r="AG53" i="2"/>
  <c r="AF53" i="2"/>
  <c r="AE53" i="2"/>
  <c r="AD53" i="2"/>
  <c r="AC53" i="2"/>
  <c r="Z53" i="2"/>
  <c r="AB53" i="2" s="1"/>
  <c r="W53" i="2"/>
  <c r="Y53" i="2" s="1"/>
  <c r="V53" i="2"/>
  <c r="T53" i="2"/>
  <c r="U53" i="2" s="1"/>
  <c r="R53" i="2"/>
  <c r="P53" i="2"/>
  <c r="N53" i="2"/>
  <c r="L53" i="2"/>
  <c r="J53" i="2"/>
  <c r="H53" i="2"/>
  <c r="AJ52" i="2"/>
  <c r="AI52" i="2"/>
  <c r="AH52" i="2"/>
  <c r="AG52" i="2"/>
  <c r="AF52" i="2"/>
  <c r="AE52" i="2"/>
  <c r="AD52" i="2"/>
  <c r="AC52" i="2"/>
  <c r="Z52" i="2"/>
  <c r="AB52" i="2" s="1"/>
  <c r="W52" i="2"/>
  <c r="X52" i="2" s="1"/>
  <c r="V52" i="2"/>
  <c r="T52" i="2"/>
  <c r="U52" i="2" s="1"/>
  <c r="R52" i="2"/>
  <c r="P52" i="2"/>
  <c r="N52" i="2"/>
  <c r="L52" i="2"/>
  <c r="J52" i="2"/>
  <c r="H52" i="2"/>
  <c r="AI51" i="2"/>
  <c r="AJ51" i="2" s="1"/>
  <c r="AF51" i="2"/>
  <c r="AH51" i="2" s="1"/>
  <c r="AE51" i="2"/>
  <c r="AD51" i="2"/>
  <c r="AC51" i="2"/>
  <c r="AA51" i="2"/>
  <c r="Z51" i="2"/>
  <c r="AB51" i="2" s="1"/>
  <c r="Y51" i="2"/>
  <c r="X51" i="2"/>
  <c r="W51" i="2"/>
  <c r="T51" i="2"/>
  <c r="R51" i="2"/>
  <c r="P51" i="2"/>
  <c r="N51" i="2"/>
  <c r="L51" i="2"/>
  <c r="J51" i="2"/>
  <c r="H51" i="2"/>
  <c r="AI50" i="2"/>
  <c r="AJ50" i="2" s="1"/>
  <c r="AF50" i="2"/>
  <c r="AG50" i="2" s="1"/>
  <c r="AE50" i="2"/>
  <c r="AD50" i="2"/>
  <c r="AC50" i="2"/>
  <c r="Z50" i="2"/>
  <c r="AB50" i="2" s="1"/>
  <c r="X50" i="2"/>
  <c r="W50" i="2"/>
  <c r="Y50" i="2" s="1"/>
  <c r="V50" i="2"/>
  <c r="U50" i="2"/>
  <c r="T50" i="2"/>
  <c r="R50" i="2"/>
  <c r="P50" i="2"/>
  <c r="N50" i="2"/>
  <c r="L50" i="2"/>
  <c r="J50" i="2"/>
  <c r="H50" i="2"/>
  <c r="AI49" i="2"/>
  <c r="AJ49" i="2" s="1"/>
  <c r="AF49" i="2"/>
  <c r="AH49" i="2" s="1"/>
  <c r="AE49" i="2"/>
  <c r="AD49" i="2"/>
  <c r="AC49" i="2"/>
  <c r="AB49" i="2"/>
  <c r="AA49" i="2"/>
  <c r="Z49" i="2"/>
  <c r="W49" i="2"/>
  <c r="Y49" i="2" s="1"/>
  <c r="T49" i="2"/>
  <c r="R49" i="2"/>
  <c r="P49" i="2"/>
  <c r="N49" i="2"/>
  <c r="L49" i="2"/>
  <c r="J49" i="2"/>
  <c r="H49" i="2"/>
  <c r="AJ48" i="2"/>
  <c r="AI48" i="2"/>
  <c r="AF48" i="2"/>
  <c r="AH48" i="2" s="1"/>
  <c r="AE48" i="2"/>
  <c r="AD48" i="2"/>
  <c r="AC48" i="2"/>
  <c r="Z48" i="2"/>
  <c r="W48" i="2"/>
  <c r="V48" i="2"/>
  <c r="U48" i="2"/>
  <c r="T48" i="2"/>
  <c r="R48" i="2"/>
  <c r="P48" i="2"/>
  <c r="N48" i="2"/>
  <c r="L48" i="2"/>
  <c r="J48" i="2"/>
  <c r="H48" i="2"/>
  <c r="AJ47" i="2"/>
  <c r="AI47" i="2"/>
  <c r="AH47" i="2"/>
  <c r="AG47" i="2"/>
  <c r="AF47" i="2"/>
  <c r="AE47" i="2"/>
  <c r="AD47" i="2"/>
  <c r="AC47" i="2"/>
  <c r="Z47" i="2"/>
  <c r="AB47" i="2" s="1"/>
  <c r="W47" i="2"/>
  <c r="Y47" i="2" s="1"/>
  <c r="V47" i="2"/>
  <c r="U47" i="2"/>
  <c r="T47" i="2"/>
  <c r="R47" i="2"/>
  <c r="P47" i="2"/>
  <c r="N47" i="2"/>
  <c r="L47" i="2"/>
  <c r="J47" i="2"/>
  <c r="H47" i="2"/>
  <c r="AJ46" i="2"/>
  <c r="AI46" i="2"/>
  <c r="AG46" i="2"/>
  <c r="AF46" i="2"/>
  <c r="AH46" i="2" s="1"/>
  <c r="AE46" i="2"/>
  <c r="AD46" i="2"/>
  <c r="AC46" i="2"/>
  <c r="AB46" i="2"/>
  <c r="AA46" i="2"/>
  <c r="Z46" i="2"/>
  <c r="Y46" i="2"/>
  <c r="X46" i="2"/>
  <c r="W46" i="2"/>
  <c r="U46" i="2"/>
  <c r="T46" i="2"/>
  <c r="V46" i="2" s="1"/>
  <c r="R46" i="2"/>
  <c r="P46" i="2"/>
  <c r="N46" i="2"/>
  <c r="L46" i="2"/>
  <c r="J46" i="2"/>
  <c r="H46" i="2"/>
  <c r="AI45" i="2"/>
  <c r="AJ45" i="2" s="1"/>
  <c r="AF45" i="2"/>
  <c r="AG45" i="2" s="1"/>
  <c r="AE45" i="2"/>
  <c r="AD45" i="2"/>
  <c r="AC45" i="2"/>
  <c r="Z45" i="2"/>
  <c r="Y45" i="2"/>
  <c r="X45" i="2"/>
  <c r="W45" i="2"/>
  <c r="U45" i="2"/>
  <c r="T45" i="2"/>
  <c r="V45" i="2" s="1"/>
  <c r="R45" i="2"/>
  <c r="P45" i="2"/>
  <c r="N45" i="2"/>
  <c r="L45" i="2"/>
  <c r="J45" i="2"/>
  <c r="H45" i="2"/>
  <c r="AI44" i="2"/>
  <c r="AJ44" i="2" s="1"/>
  <c r="AH44" i="2"/>
  <c r="AF44" i="2"/>
  <c r="AG44" i="2" s="1"/>
  <c r="AE44" i="2"/>
  <c r="AD44" i="2"/>
  <c r="AC44" i="2"/>
  <c r="AA44" i="2"/>
  <c r="Z44" i="2"/>
  <c r="AB44" i="2" s="1"/>
  <c r="W44" i="2"/>
  <c r="X44" i="2" s="1"/>
  <c r="T44" i="2"/>
  <c r="V44" i="2" s="1"/>
  <c r="R44" i="2"/>
  <c r="P44" i="2"/>
  <c r="N44" i="2"/>
  <c r="L44" i="2"/>
  <c r="J44" i="2"/>
  <c r="H44" i="2"/>
  <c r="AJ43" i="2"/>
  <c r="AI43" i="2"/>
  <c r="AG43" i="2"/>
  <c r="AF43" i="2"/>
  <c r="AH43" i="2" s="1"/>
  <c r="AE43" i="2"/>
  <c r="AD43" i="2"/>
  <c r="AC43" i="2"/>
  <c r="AB43" i="2"/>
  <c r="AA43" i="2"/>
  <c r="Z43" i="2"/>
  <c r="W43" i="2"/>
  <c r="Y43" i="2" s="1"/>
  <c r="T43" i="2"/>
  <c r="V43" i="2" s="1"/>
  <c r="R43" i="2"/>
  <c r="P43" i="2"/>
  <c r="N43" i="2"/>
  <c r="L43" i="2"/>
  <c r="J43" i="2"/>
  <c r="H43" i="2"/>
  <c r="AJ42" i="2"/>
  <c r="AI42" i="2"/>
  <c r="AH42" i="2"/>
  <c r="AF42" i="2"/>
  <c r="AG42" i="2" s="1"/>
  <c r="AE42" i="2"/>
  <c r="AD42" i="2"/>
  <c r="AC42" i="2"/>
  <c r="Z42" i="2"/>
  <c r="AB42" i="2" s="1"/>
  <c r="Y42" i="2"/>
  <c r="X42" i="2"/>
  <c r="W42" i="2"/>
  <c r="U42" i="2"/>
  <c r="T42" i="2"/>
  <c r="V42" i="2" s="1"/>
  <c r="R42" i="2"/>
  <c r="P42" i="2"/>
  <c r="N42" i="2"/>
  <c r="L42" i="2"/>
  <c r="J42" i="2"/>
  <c r="H42" i="2"/>
  <c r="AI41" i="2"/>
  <c r="AJ41" i="2" s="1"/>
  <c r="AF41" i="2"/>
  <c r="AH41" i="2" s="1"/>
  <c r="AE41" i="2"/>
  <c r="AD41" i="2"/>
  <c r="AC41" i="2"/>
  <c r="AB41" i="2"/>
  <c r="Z41" i="2"/>
  <c r="AA41" i="2" s="1"/>
  <c r="Y41" i="2"/>
  <c r="X41" i="2"/>
  <c r="W41" i="2"/>
  <c r="U41" i="2"/>
  <c r="T41" i="2"/>
  <c r="V41" i="2" s="1"/>
  <c r="R41" i="2"/>
  <c r="P41" i="2"/>
  <c r="N41" i="2"/>
  <c r="L41" i="2"/>
  <c r="J41" i="2"/>
  <c r="H41" i="2"/>
  <c r="AI40" i="2"/>
  <c r="AJ40" i="2" s="1"/>
  <c r="AG40" i="2"/>
  <c r="AF40" i="2"/>
  <c r="AH40" i="2" s="1"/>
  <c r="AE40" i="2"/>
  <c r="AD40" i="2"/>
  <c r="AC40" i="2"/>
  <c r="AA40" i="2"/>
  <c r="Z40" i="2"/>
  <c r="AB40" i="2" s="1"/>
  <c r="W40" i="2"/>
  <c r="Y40" i="2" s="1"/>
  <c r="V40" i="2"/>
  <c r="U40" i="2"/>
  <c r="T40" i="2"/>
  <c r="R40" i="2"/>
  <c r="P40" i="2"/>
  <c r="N40" i="2"/>
  <c r="L40" i="2"/>
  <c r="J40" i="2"/>
  <c r="H40" i="2"/>
  <c r="AI39" i="2"/>
  <c r="AJ39" i="2" s="1"/>
  <c r="AH39" i="2"/>
  <c r="AG39" i="2"/>
  <c r="AF39" i="2"/>
  <c r="AE39" i="2"/>
  <c r="AD39" i="2"/>
  <c r="AC39" i="2"/>
  <c r="Z39" i="2"/>
  <c r="Y39" i="2"/>
  <c r="X39" i="2"/>
  <c r="W39" i="2"/>
  <c r="U39" i="2"/>
  <c r="T39" i="2"/>
  <c r="V39" i="2" s="1"/>
  <c r="R39" i="2"/>
  <c r="P39" i="2"/>
  <c r="N39" i="2"/>
  <c r="L39" i="2"/>
  <c r="J39" i="2"/>
  <c r="H39" i="2"/>
  <c r="AI38" i="2"/>
  <c r="AJ38" i="2" s="1"/>
  <c r="AF38" i="2"/>
  <c r="AE38" i="2"/>
  <c r="AD38" i="2"/>
  <c r="AC38" i="2"/>
  <c r="AA38" i="2"/>
  <c r="Z38" i="2"/>
  <c r="AB38" i="2" s="1"/>
  <c r="W38" i="2"/>
  <c r="V38" i="2"/>
  <c r="U38" i="2"/>
  <c r="T38" i="2"/>
  <c r="R38" i="2"/>
  <c r="P38" i="2"/>
  <c r="N38" i="2"/>
  <c r="L38" i="2"/>
  <c r="J38" i="2"/>
  <c r="H38" i="2"/>
  <c r="AJ37" i="2"/>
  <c r="AI37" i="2"/>
  <c r="AH37" i="2"/>
  <c r="AG37" i="2"/>
  <c r="AF37" i="2"/>
  <c r="AE37" i="2"/>
  <c r="AD37" i="2"/>
  <c r="AC37" i="2"/>
  <c r="AB37" i="2"/>
  <c r="AA37" i="2"/>
  <c r="Z37" i="2"/>
  <c r="W37" i="2"/>
  <c r="Y37" i="2" s="1"/>
  <c r="V37" i="2"/>
  <c r="T37" i="2"/>
  <c r="U37" i="2" s="1"/>
  <c r="R37" i="2"/>
  <c r="P37" i="2"/>
  <c r="N37" i="2"/>
  <c r="L37" i="2"/>
  <c r="J37" i="2"/>
  <c r="H37" i="2"/>
  <c r="AI36" i="2"/>
  <c r="AJ36" i="2" s="1"/>
  <c r="AH36" i="2"/>
  <c r="AG36" i="2"/>
  <c r="AF36" i="2"/>
  <c r="AE36" i="2"/>
  <c r="AD36" i="2"/>
  <c r="AC36" i="2"/>
  <c r="AA36" i="2"/>
  <c r="Z36" i="2"/>
  <c r="AB36" i="2" s="1"/>
  <c r="Y36" i="2"/>
  <c r="X36" i="2"/>
  <c r="W36" i="2"/>
  <c r="T36" i="2"/>
  <c r="R36" i="2"/>
  <c r="P36" i="2"/>
  <c r="N36" i="2"/>
  <c r="L36" i="2"/>
  <c r="J36" i="2"/>
  <c r="H36" i="2"/>
  <c r="AJ35" i="2"/>
  <c r="AI35" i="2"/>
  <c r="AF35" i="2"/>
  <c r="AG35" i="2" s="1"/>
  <c r="AE35" i="2"/>
  <c r="AD35" i="2"/>
  <c r="AC35" i="2"/>
  <c r="Z35" i="2"/>
  <c r="Y35" i="2"/>
  <c r="X35" i="2"/>
  <c r="W35" i="2"/>
  <c r="T35" i="2"/>
  <c r="V35" i="2" s="1"/>
  <c r="R35" i="2"/>
  <c r="P35" i="2"/>
  <c r="N35" i="2"/>
  <c r="L35" i="2"/>
  <c r="J35" i="2"/>
  <c r="H35" i="2"/>
  <c r="AI34" i="2"/>
  <c r="AJ34" i="2" s="1"/>
  <c r="AF34" i="2"/>
  <c r="AE34" i="2"/>
  <c r="AD34" i="2"/>
  <c r="AC34" i="2"/>
  <c r="Z34" i="2"/>
  <c r="AB34" i="2" s="1"/>
  <c r="W34" i="2"/>
  <c r="X34" i="2" s="1"/>
  <c r="V34" i="2"/>
  <c r="U34" i="2"/>
  <c r="T34" i="2"/>
  <c r="R34" i="2"/>
  <c r="P34" i="2"/>
  <c r="N34" i="2"/>
  <c r="L34" i="2"/>
  <c r="J34" i="2"/>
  <c r="H34" i="2"/>
  <c r="AJ33" i="2"/>
  <c r="AI33" i="2"/>
  <c r="AF33" i="2"/>
  <c r="AG33" i="2" s="1"/>
  <c r="AE33" i="2"/>
  <c r="AD33" i="2"/>
  <c r="AC33" i="2"/>
  <c r="AB33" i="2"/>
  <c r="Z33" i="2"/>
  <c r="AA33" i="2" s="1"/>
  <c r="Y33" i="2"/>
  <c r="X33" i="2"/>
  <c r="W33" i="2"/>
  <c r="V33" i="2"/>
  <c r="T33" i="2"/>
  <c r="U33" i="2" s="1"/>
  <c r="R33" i="2"/>
  <c r="P33" i="2"/>
  <c r="N33" i="2"/>
  <c r="L33" i="2"/>
  <c r="J33" i="2"/>
  <c r="H33" i="2"/>
  <c r="AI32" i="2"/>
  <c r="AJ32" i="2" s="1"/>
  <c r="AH32" i="2"/>
  <c r="AF32" i="2"/>
  <c r="AG32" i="2" s="1"/>
  <c r="AE32" i="2"/>
  <c r="AD32" i="2"/>
  <c r="AC32" i="2"/>
  <c r="Z32" i="2"/>
  <c r="W32" i="2"/>
  <c r="Y32" i="2" s="1"/>
  <c r="V32" i="2"/>
  <c r="U32" i="2"/>
  <c r="T32" i="2"/>
  <c r="R32" i="2"/>
  <c r="P32" i="2"/>
  <c r="N32" i="2"/>
  <c r="L32" i="2"/>
  <c r="J32" i="2"/>
  <c r="H32" i="2"/>
  <c r="AJ31" i="2"/>
  <c r="AI31" i="2"/>
  <c r="AG31" i="2"/>
  <c r="AF31" i="2"/>
  <c r="AH31" i="2" s="1"/>
  <c r="AE31" i="2"/>
  <c r="AD31" i="2"/>
  <c r="AC31" i="2"/>
  <c r="AB31" i="2"/>
  <c r="AA31" i="2"/>
  <c r="Z31" i="2"/>
  <c r="Y31" i="2"/>
  <c r="X31" i="2"/>
  <c r="W31" i="2"/>
  <c r="T31" i="2"/>
  <c r="V31" i="2" s="1"/>
  <c r="R31" i="2"/>
  <c r="P31" i="2"/>
  <c r="N31" i="2"/>
  <c r="L31" i="2"/>
  <c r="J31" i="2"/>
  <c r="H31" i="2"/>
  <c r="AI30" i="2"/>
  <c r="AJ30" i="2" s="1"/>
  <c r="AH30" i="2"/>
  <c r="AG30" i="2"/>
  <c r="AF30" i="2"/>
  <c r="AE30" i="2"/>
  <c r="AD30" i="2"/>
  <c r="AC30" i="2"/>
  <c r="AB30" i="2"/>
  <c r="AA30" i="2"/>
  <c r="Z30" i="2"/>
  <c r="W30" i="2"/>
  <c r="U30" i="2"/>
  <c r="T30" i="2"/>
  <c r="V30" i="2" s="1"/>
  <c r="R30" i="2"/>
  <c r="P30" i="2"/>
  <c r="N30" i="2"/>
  <c r="L30" i="2"/>
  <c r="J30" i="2"/>
  <c r="H30" i="2"/>
  <c r="AI29" i="2"/>
  <c r="AJ29" i="2" s="1"/>
  <c r="AF29" i="2"/>
  <c r="AG29" i="2" s="1"/>
  <c r="AE29" i="2"/>
  <c r="AD29" i="2"/>
  <c r="AC29" i="2"/>
  <c r="AB29" i="2"/>
  <c r="Z29" i="2"/>
  <c r="AA29" i="2" s="1"/>
  <c r="Y29" i="2"/>
  <c r="W29" i="2"/>
  <c r="X29" i="2" s="1"/>
  <c r="V29" i="2"/>
  <c r="U29" i="2"/>
  <c r="T29" i="2"/>
  <c r="R29" i="2"/>
  <c r="P29" i="2"/>
  <c r="N29" i="2"/>
  <c r="L29" i="2"/>
  <c r="J29" i="2"/>
  <c r="H29" i="2"/>
  <c r="AI28" i="2"/>
  <c r="AJ28" i="2" s="1"/>
  <c r="AF28" i="2"/>
  <c r="AH28" i="2" s="1"/>
  <c r="AE28" i="2"/>
  <c r="AD28" i="2"/>
  <c r="AC28" i="2"/>
  <c r="AB28" i="2"/>
  <c r="Z28" i="2"/>
  <c r="AA28" i="2" s="1"/>
  <c r="Y28" i="2"/>
  <c r="W28" i="2"/>
  <c r="X28" i="2" s="1"/>
  <c r="V28" i="2"/>
  <c r="U28" i="2"/>
  <c r="T28" i="2"/>
  <c r="R28" i="2"/>
  <c r="P28" i="2"/>
  <c r="N28" i="2"/>
  <c r="L28" i="2"/>
  <c r="J28" i="2"/>
  <c r="H28" i="2"/>
  <c r="AJ27" i="2"/>
  <c r="AI27" i="2"/>
  <c r="AH27" i="2"/>
  <c r="AF27" i="2"/>
  <c r="AG27" i="2" s="1"/>
  <c r="AE27" i="2"/>
  <c r="AD27" i="2"/>
  <c r="AC27" i="2"/>
  <c r="AB27" i="2"/>
  <c r="AA27" i="2"/>
  <c r="Z27" i="2"/>
  <c r="W27" i="2"/>
  <c r="T27" i="2"/>
  <c r="V27" i="2" s="1"/>
  <c r="R27" i="2"/>
  <c r="P27" i="2"/>
  <c r="N27" i="2"/>
  <c r="L27" i="2"/>
  <c r="J27" i="2"/>
  <c r="H27" i="2"/>
  <c r="AI26" i="2"/>
  <c r="AJ26" i="2" s="1"/>
  <c r="AH26" i="2"/>
  <c r="AG26" i="2"/>
  <c r="AF26" i="2"/>
  <c r="AE26" i="2"/>
  <c r="AD26" i="2"/>
  <c r="AC26" i="2"/>
  <c r="Z26" i="2"/>
  <c r="AA26" i="2" s="1"/>
  <c r="Y26" i="2"/>
  <c r="W26" i="2"/>
  <c r="X26" i="2" s="1"/>
  <c r="U26" i="2"/>
  <c r="T26" i="2"/>
  <c r="V26" i="2" s="1"/>
  <c r="R26" i="2"/>
  <c r="P26" i="2"/>
  <c r="N26" i="2"/>
  <c r="L26" i="2"/>
  <c r="J26" i="2"/>
  <c r="H26" i="2"/>
  <c r="AI25" i="2"/>
  <c r="AJ25" i="2" s="1"/>
  <c r="AG25" i="2"/>
  <c r="AF25" i="2"/>
  <c r="AH25" i="2" s="1"/>
  <c r="AE25" i="2"/>
  <c r="AD25" i="2"/>
  <c r="AC25" i="2"/>
  <c r="Z25" i="2"/>
  <c r="AA25" i="2" s="1"/>
  <c r="X25" i="2"/>
  <c r="W25" i="2"/>
  <c r="Y25" i="2" s="1"/>
  <c r="V25" i="2"/>
  <c r="U25" i="2"/>
  <c r="T25" i="2"/>
  <c r="R25" i="2"/>
  <c r="P25" i="2"/>
  <c r="N25" i="2"/>
  <c r="L25" i="2"/>
  <c r="J25" i="2"/>
  <c r="H25" i="2"/>
  <c r="AI24" i="2"/>
  <c r="AJ24" i="2" s="1"/>
  <c r="AF24" i="2"/>
  <c r="AG24" i="2" s="1"/>
  <c r="AE24" i="2"/>
  <c r="AD24" i="2"/>
  <c r="AC24" i="2"/>
  <c r="AB24" i="2"/>
  <c r="AA24" i="2"/>
  <c r="Z24" i="2"/>
  <c r="W24" i="2"/>
  <c r="X24" i="2" s="1"/>
  <c r="V24" i="2"/>
  <c r="U24" i="2"/>
  <c r="T24" i="2"/>
  <c r="R24" i="2"/>
  <c r="P24" i="2"/>
  <c r="N24" i="2"/>
  <c r="L24" i="2"/>
  <c r="J24" i="2"/>
  <c r="H24" i="2"/>
  <c r="AJ23" i="2"/>
  <c r="AI23" i="2"/>
  <c r="AF23" i="2"/>
  <c r="AE23" i="2"/>
  <c r="AD23" i="2"/>
  <c r="AC23" i="2"/>
  <c r="AB23" i="2"/>
  <c r="Z23" i="2"/>
  <c r="AA23" i="2" s="1"/>
  <c r="X23" i="2"/>
  <c r="W23" i="2"/>
  <c r="Y23" i="2" s="1"/>
  <c r="V23" i="2"/>
  <c r="U23" i="2"/>
  <c r="T23" i="2"/>
  <c r="R23" i="2"/>
  <c r="P23" i="2"/>
  <c r="N23" i="2"/>
  <c r="L23" i="2"/>
  <c r="J23" i="2"/>
  <c r="H23" i="2"/>
  <c r="AI22" i="2"/>
  <c r="AJ22" i="2" s="1"/>
  <c r="AG22" i="2"/>
  <c r="AF22" i="2"/>
  <c r="AH22" i="2" s="1"/>
  <c r="AE22" i="2"/>
  <c r="AD22" i="2"/>
  <c r="AC22" i="2"/>
  <c r="AB22" i="2"/>
  <c r="AA22" i="2"/>
  <c r="Z22" i="2"/>
  <c r="W22" i="2"/>
  <c r="Y22" i="2" s="1"/>
  <c r="T22" i="2"/>
  <c r="R22" i="2"/>
  <c r="P22" i="2"/>
  <c r="N22" i="2"/>
  <c r="L22" i="2"/>
  <c r="J22" i="2"/>
  <c r="H22" i="2"/>
  <c r="AJ21" i="2"/>
  <c r="AI21" i="2"/>
  <c r="AH21" i="2"/>
  <c r="AF21" i="2"/>
  <c r="AG21" i="2" s="1"/>
  <c r="AE21" i="2"/>
  <c r="AD21" i="2"/>
  <c r="AC21" i="2"/>
  <c r="AA21" i="2"/>
  <c r="Z21" i="2"/>
  <c r="AB21" i="2" s="1"/>
  <c r="X21" i="2"/>
  <c r="W21" i="2"/>
  <c r="Y21" i="2" s="1"/>
  <c r="T21" i="2"/>
  <c r="R21" i="2"/>
  <c r="P21" i="2"/>
  <c r="N21" i="2"/>
  <c r="L21" i="2"/>
  <c r="J21" i="2"/>
  <c r="H21" i="2"/>
  <c r="AJ20" i="2"/>
  <c r="AI20" i="2"/>
  <c r="AH20" i="2"/>
  <c r="AG20" i="2"/>
  <c r="AF20" i="2"/>
  <c r="AE20" i="2"/>
  <c r="AD20" i="2"/>
  <c r="AC20" i="2"/>
  <c r="AA20" i="2"/>
  <c r="Z20" i="2"/>
  <c r="AB20" i="2" s="1"/>
  <c r="W20" i="2"/>
  <c r="Y20" i="2" s="1"/>
  <c r="V20" i="2"/>
  <c r="U20" i="2"/>
  <c r="T20" i="2"/>
  <c r="R20" i="2"/>
  <c r="P20" i="2"/>
  <c r="N20" i="2"/>
  <c r="L20" i="2"/>
  <c r="J20" i="2"/>
  <c r="H20" i="2"/>
  <c r="AI19" i="2"/>
  <c r="AJ19" i="2" s="1"/>
  <c r="AH19" i="2"/>
  <c r="AG19" i="2"/>
  <c r="AF19" i="2"/>
  <c r="AE19" i="2"/>
  <c r="AD19" i="2"/>
  <c r="AC19" i="2"/>
  <c r="AB19" i="2"/>
  <c r="AA19" i="2"/>
  <c r="Z19" i="2"/>
  <c r="Y19" i="2"/>
  <c r="X19" i="2"/>
  <c r="W19" i="2"/>
  <c r="V19" i="2"/>
  <c r="U19" i="2"/>
  <c r="T19" i="2"/>
  <c r="R19" i="2"/>
  <c r="P19" i="2"/>
  <c r="N19" i="2"/>
  <c r="L19" i="2"/>
  <c r="J19" i="2"/>
  <c r="H19" i="2"/>
  <c r="AJ18" i="2"/>
  <c r="AI18" i="2"/>
  <c r="AH18" i="2"/>
  <c r="AF18" i="2"/>
  <c r="AG18" i="2" s="1"/>
  <c r="AE18" i="2"/>
  <c r="AD18" i="2"/>
  <c r="AC18" i="2"/>
  <c r="AB18" i="2"/>
  <c r="Z18" i="2"/>
  <c r="AA18" i="2" s="1"/>
  <c r="W18" i="2"/>
  <c r="Y18" i="2" s="1"/>
  <c r="V18" i="2"/>
  <c r="U18" i="2"/>
  <c r="T18" i="2"/>
  <c r="R18" i="2"/>
  <c r="P18" i="2"/>
  <c r="N18" i="2"/>
  <c r="L18" i="2"/>
  <c r="J18" i="2"/>
  <c r="H18" i="2"/>
  <c r="AJ17" i="2"/>
  <c r="AI17" i="2"/>
  <c r="AF17" i="2"/>
  <c r="AE17" i="2"/>
  <c r="AD17" i="2"/>
  <c r="AC17" i="2"/>
  <c r="AB17" i="2"/>
  <c r="AA17" i="2"/>
  <c r="Z17" i="2"/>
  <c r="Y17" i="2"/>
  <c r="W17" i="2"/>
  <c r="X17" i="2" s="1"/>
  <c r="V17" i="2"/>
  <c r="T17" i="2"/>
  <c r="U17" i="2" s="1"/>
  <c r="R17" i="2"/>
  <c r="P17" i="2"/>
  <c r="N17" i="2"/>
  <c r="L17" i="2"/>
  <c r="J17" i="2"/>
  <c r="H17" i="2"/>
  <c r="AI16" i="2"/>
  <c r="AJ16" i="2" s="1"/>
  <c r="AH16" i="2"/>
  <c r="AG16" i="2"/>
  <c r="AF16" i="2"/>
  <c r="AE16" i="2"/>
  <c r="AD16" i="2"/>
  <c r="AC16" i="2"/>
  <c r="AA16" i="2"/>
  <c r="Z16" i="2"/>
  <c r="AB16" i="2" s="1"/>
  <c r="Y16" i="2"/>
  <c r="X16" i="2"/>
  <c r="W16" i="2"/>
  <c r="U16" i="2"/>
  <c r="T16" i="2"/>
  <c r="V16" i="2" s="1"/>
  <c r="R16" i="2"/>
  <c r="P16" i="2"/>
  <c r="N16" i="2"/>
  <c r="L16" i="2"/>
  <c r="J16" i="2"/>
  <c r="H16" i="2"/>
  <c r="AJ15" i="2"/>
  <c r="AI15" i="2"/>
  <c r="AH15" i="2"/>
  <c r="AG15" i="2"/>
  <c r="AF15" i="2"/>
  <c r="AE15" i="2"/>
  <c r="AD15" i="2"/>
  <c r="AC15" i="2"/>
  <c r="Z15" i="2"/>
  <c r="W15" i="2"/>
  <c r="X15" i="2" s="1"/>
  <c r="T15" i="2"/>
  <c r="V15" i="2" s="1"/>
  <c r="R15" i="2"/>
  <c r="P15" i="2"/>
  <c r="N15" i="2"/>
  <c r="L15" i="2"/>
  <c r="J15" i="2"/>
  <c r="H15" i="2"/>
  <c r="AI14" i="2"/>
  <c r="AJ14" i="2" s="1"/>
  <c r="AF14" i="2"/>
  <c r="AE14" i="2"/>
  <c r="AD14" i="2"/>
  <c r="AC14" i="2"/>
  <c r="AB14" i="2"/>
  <c r="AA14" i="2"/>
  <c r="Z14" i="2"/>
  <c r="Y14" i="2"/>
  <c r="X14" i="2"/>
  <c r="W14" i="2"/>
  <c r="V14" i="2"/>
  <c r="T14" i="2"/>
  <c r="U14" i="2" s="1"/>
  <c r="R14" i="2"/>
  <c r="P14" i="2"/>
  <c r="N14" i="2"/>
  <c r="L14" i="2"/>
  <c r="J14" i="2"/>
  <c r="H14" i="2"/>
  <c r="AI13" i="2"/>
  <c r="AJ13" i="2" s="1"/>
  <c r="AF13" i="2"/>
  <c r="AG13" i="2" s="1"/>
  <c r="AE13" i="2"/>
  <c r="AD13" i="2"/>
  <c r="AC13" i="2"/>
  <c r="AB13" i="2"/>
  <c r="Z13" i="2"/>
  <c r="AA13" i="2" s="1"/>
  <c r="W13" i="2"/>
  <c r="Y13" i="2" s="1"/>
  <c r="T13" i="2"/>
  <c r="R13" i="2"/>
  <c r="P13" i="2"/>
  <c r="N13" i="2"/>
  <c r="L13" i="2"/>
  <c r="J13" i="2"/>
  <c r="H13" i="2"/>
  <c r="AI12" i="2"/>
  <c r="AJ12" i="2" s="1"/>
  <c r="AF12" i="2"/>
  <c r="AE12" i="2"/>
  <c r="AD12" i="2"/>
  <c r="AC12" i="2"/>
  <c r="AB12" i="2"/>
  <c r="AA12" i="2"/>
  <c r="Z12" i="2"/>
  <c r="W12" i="2"/>
  <c r="X12" i="2" s="1"/>
  <c r="V12" i="2"/>
  <c r="U12" i="2"/>
  <c r="T12" i="2"/>
  <c r="R12" i="2"/>
  <c r="P12" i="2"/>
  <c r="N12" i="2"/>
  <c r="L12" i="2"/>
  <c r="J12" i="2"/>
  <c r="H12" i="2"/>
  <c r="AJ11" i="2"/>
  <c r="AI11" i="2"/>
  <c r="AH11" i="2"/>
  <c r="AG11" i="2"/>
  <c r="AF11" i="2"/>
  <c r="AE11" i="2"/>
  <c r="AD11" i="2"/>
  <c r="AC11" i="2"/>
  <c r="AB11" i="2"/>
  <c r="Z11" i="2"/>
  <c r="AA11" i="2" s="1"/>
  <c r="Y11" i="2"/>
  <c r="W11" i="2"/>
  <c r="X11" i="2" s="1"/>
  <c r="V11" i="2"/>
  <c r="U11" i="2"/>
  <c r="T11" i="2"/>
  <c r="R11" i="2"/>
  <c r="P11" i="2"/>
  <c r="N11" i="2"/>
  <c r="L11" i="2"/>
  <c r="J11" i="2"/>
  <c r="H11" i="2"/>
  <c r="AJ10" i="2"/>
  <c r="AI10" i="2"/>
  <c r="AH10" i="2"/>
  <c r="AF10" i="2"/>
  <c r="AG10" i="2" s="1"/>
  <c r="AE10" i="2"/>
  <c r="AD10" i="2"/>
  <c r="AC10" i="2"/>
  <c r="Z10" i="2"/>
  <c r="AA10" i="2" s="1"/>
  <c r="Y10" i="2"/>
  <c r="X10" i="2"/>
  <c r="W10" i="2"/>
  <c r="T10" i="2"/>
  <c r="R10" i="2"/>
  <c r="P10" i="2"/>
  <c r="N10" i="2"/>
  <c r="L10" i="2"/>
  <c r="J10" i="2"/>
  <c r="H10" i="2"/>
  <c r="AI9" i="2"/>
  <c r="AJ9" i="2" s="1"/>
  <c r="AH9" i="2"/>
  <c r="AG9" i="2"/>
  <c r="AF9" i="2"/>
  <c r="AE9" i="2"/>
  <c r="AD9" i="2"/>
  <c r="AC9" i="2"/>
  <c r="Z9" i="2"/>
  <c r="W9" i="2"/>
  <c r="Y9" i="2" s="1"/>
  <c r="V9" i="2"/>
  <c r="T9" i="2"/>
  <c r="U9" i="2" s="1"/>
  <c r="R9" i="2"/>
  <c r="P9" i="2"/>
  <c r="N9" i="2"/>
  <c r="L9" i="2"/>
  <c r="J9" i="2"/>
  <c r="H9" i="2"/>
  <c r="AI8" i="2"/>
  <c r="AJ8" i="2" s="1"/>
  <c r="AH8" i="2"/>
  <c r="AG8" i="2"/>
  <c r="AF8" i="2"/>
  <c r="AE8" i="2"/>
  <c r="AD8" i="2"/>
  <c r="AC8" i="2"/>
  <c r="AB8" i="2"/>
  <c r="Z8" i="2"/>
  <c r="AA8" i="2" s="1"/>
  <c r="W8" i="2"/>
  <c r="Y8" i="2" s="1"/>
  <c r="V8" i="2"/>
  <c r="U8" i="2"/>
  <c r="T8" i="2"/>
  <c r="R8" i="2"/>
  <c r="P8" i="2"/>
  <c r="N8" i="2"/>
  <c r="L8" i="2"/>
  <c r="J8" i="2"/>
  <c r="H8" i="2"/>
  <c r="AI7" i="2"/>
  <c r="AJ7" i="2" s="1"/>
  <c r="AF7" i="2"/>
  <c r="AE7" i="2"/>
  <c r="AD7" i="2"/>
  <c r="AC7" i="2"/>
  <c r="AB7" i="2"/>
  <c r="Z7" i="2"/>
  <c r="AA7" i="2" s="1"/>
  <c r="W7" i="2"/>
  <c r="X7" i="2" s="1"/>
  <c r="V7" i="2"/>
  <c r="U7" i="2"/>
  <c r="T7" i="2"/>
  <c r="R7" i="2"/>
  <c r="P7" i="2"/>
  <c r="N7" i="2"/>
  <c r="L7" i="2"/>
  <c r="J7" i="2"/>
  <c r="H7" i="2"/>
  <c r="AI6" i="2"/>
  <c r="AJ6" i="2" s="1"/>
  <c r="AF6" i="2"/>
  <c r="AH6" i="2" s="1"/>
  <c r="AE6" i="2"/>
  <c r="AD6" i="2"/>
  <c r="AC6" i="2"/>
  <c r="Z6" i="2"/>
  <c r="AA6" i="2" s="1"/>
  <c r="Y6" i="2"/>
  <c r="X6" i="2"/>
  <c r="W6" i="2"/>
  <c r="T6" i="2"/>
  <c r="V6" i="2" s="1"/>
  <c r="R6" i="2"/>
  <c r="P6" i="2"/>
  <c r="N6" i="2"/>
  <c r="L6" i="2"/>
  <c r="J6" i="2"/>
  <c r="H6" i="2"/>
  <c r="AI5" i="2"/>
  <c r="AJ5" i="2" s="1"/>
  <c r="AF5" i="2"/>
  <c r="AH5" i="2" s="1"/>
  <c r="AE5" i="2"/>
  <c r="AD5" i="2"/>
  <c r="AC5" i="2"/>
  <c r="AB5" i="2"/>
  <c r="Z5" i="2"/>
  <c r="AA5" i="2" s="1"/>
  <c r="X5" i="2"/>
  <c r="W5" i="2"/>
  <c r="Y5" i="2" s="1"/>
  <c r="T5" i="2"/>
  <c r="V5" i="2" s="1"/>
  <c r="R5" i="2"/>
  <c r="P5" i="2"/>
  <c r="N5" i="2"/>
  <c r="L5" i="2"/>
  <c r="J5" i="2"/>
  <c r="H5" i="2"/>
  <c r="AI4" i="2"/>
  <c r="AJ4" i="2" s="1"/>
  <c r="AH4" i="2"/>
  <c r="AG4" i="2"/>
  <c r="AF4" i="2"/>
  <c r="AE4" i="2"/>
  <c r="AD4" i="2"/>
  <c r="AC4" i="2"/>
  <c r="Z4" i="2"/>
  <c r="AB4" i="2" s="1"/>
  <c r="W4" i="2"/>
  <c r="Y4" i="2" s="1"/>
  <c r="V4" i="2"/>
  <c r="U4" i="2"/>
  <c r="T4" i="2"/>
  <c r="R4" i="2"/>
  <c r="P4" i="2"/>
  <c r="N4" i="2"/>
  <c r="L4" i="2"/>
  <c r="J4" i="2"/>
  <c r="H4" i="2"/>
  <c r="AJ3" i="2"/>
  <c r="AI3" i="2"/>
  <c r="AH3" i="2"/>
  <c r="AG3" i="2"/>
  <c r="AF3" i="2"/>
  <c r="AE3" i="2"/>
  <c r="AD3" i="2"/>
  <c r="AC3" i="2"/>
  <c r="AB3" i="2"/>
  <c r="Z3" i="2"/>
  <c r="AA3" i="2" s="1"/>
  <c r="Y3" i="2"/>
  <c r="X3" i="2"/>
  <c r="W3" i="2"/>
  <c r="V3" i="2"/>
  <c r="T3" i="2"/>
  <c r="U3" i="2" s="1"/>
  <c r="R3" i="2"/>
  <c r="P3" i="2"/>
  <c r="N3" i="2"/>
  <c r="L3" i="2"/>
  <c r="J3" i="2"/>
  <c r="H3" i="2"/>
  <c r="AG729" i="2" l="1"/>
  <c r="AH729" i="2"/>
  <c r="AB935" i="2"/>
  <c r="AA935" i="2"/>
  <c r="Y7" i="2"/>
  <c r="Y15" i="2"/>
  <c r="AB26" i="2"/>
  <c r="Y27" i="2"/>
  <c r="X27" i="2"/>
  <c r="AH29" i="2"/>
  <c r="AH33" i="2"/>
  <c r="AA34" i="2"/>
  <c r="U44" i="2"/>
  <c r="AG51" i="2"/>
  <c r="AA52" i="2"/>
  <c r="AA60" i="2"/>
  <c r="Y61" i="2"/>
  <c r="Y64" i="2"/>
  <c r="V65" i="2"/>
  <c r="U73" i="2"/>
  <c r="AA76" i="2"/>
  <c r="AG78" i="2"/>
  <c r="V80" i="2"/>
  <c r="AH90" i="2"/>
  <c r="AG90" i="2"/>
  <c r="X96" i="2"/>
  <c r="AB111" i="2"/>
  <c r="AA111" i="2"/>
  <c r="AG118" i="2"/>
  <c r="AB119" i="2"/>
  <c r="V132" i="2"/>
  <c r="U132" i="2"/>
  <c r="V137" i="2"/>
  <c r="V140" i="2"/>
  <c r="AG147" i="2"/>
  <c r="AA148" i="2"/>
  <c r="U149" i="2"/>
  <c r="Y190" i="2"/>
  <c r="V196" i="2"/>
  <c r="X212" i="2"/>
  <c r="AB225" i="2"/>
  <c r="AA225" i="2"/>
  <c r="AB243" i="2"/>
  <c r="AA249" i="2"/>
  <c r="Y250" i="2"/>
  <c r="Y251" i="2"/>
  <c r="X251" i="2"/>
  <c r="AB255" i="2"/>
  <c r="AA255" i="2"/>
  <c r="U313" i="2"/>
  <c r="X316" i="2"/>
  <c r="Y316" i="2"/>
  <c r="AG321" i="2"/>
  <c r="V323" i="2"/>
  <c r="U373" i="2"/>
  <c r="AB423" i="2"/>
  <c r="AG519" i="2"/>
  <c r="V523" i="2"/>
  <c r="V682" i="2"/>
  <c r="U682" i="2"/>
  <c r="Y702" i="2"/>
  <c r="AA716" i="2"/>
  <c r="X717" i="2"/>
  <c r="X749" i="2"/>
  <c r="Y749" i="2"/>
  <c r="X4" i="2"/>
  <c r="AB15" i="2"/>
  <c r="AA15" i="2"/>
  <c r="V36" i="2"/>
  <c r="U36" i="2"/>
  <c r="AA39" i="2"/>
  <c r="AB39" i="2"/>
  <c r="Y48" i="2"/>
  <c r="X48" i="2"/>
  <c r="U49" i="2"/>
  <c r="V49" i="2"/>
  <c r="AG59" i="2"/>
  <c r="AB64" i="2"/>
  <c r="AA64" i="2"/>
  <c r="AA79" i="2"/>
  <c r="V97" i="2"/>
  <c r="X140" i="2"/>
  <c r="Y140" i="2"/>
  <c r="AG170" i="2"/>
  <c r="AH188" i="2"/>
  <c r="AG188" i="2"/>
  <c r="Y196" i="2"/>
  <c r="X196" i="2"/>
  <c r="U209" i="2"/>
  <c r="V209" i="2"/>
  <c r="V221" i="2"/>
  <c r="U221" i="2"/>
  <c r="X244" i="2"/>
  <c r="AB250" i="2"/>
  <c r="AA250" i="2"/>
  <c r="Y317" i="2"/>
  <c r="X317" i="2"/>
  <c r="Y523" i="2"/>
  <c r="X523" i="2"/>
  <c r="V546" i="2"/>
  <c r="V143" i="2"/>
  <c r="U143" i="2"/>
  <c r="AB235" i="2"/>
  <c r="AA235" i="2"/>
  <c r="AH393" i="2"/>
  <c r="AG393" i="2"/>
  <c r="AH12" i="2"/>
  <c r="AG12" i="2"/>
  <c r="AG150" i="2"/>
  <c r="AA55" i="2"/>
  <c r="AB55" i="2"/>
  <c r="U123" i="2"/>
  <c r="Y152" i="2"/>
  <c r="Y230" i="2"/>
  <c r="AG338" i="2"/>
  <c r="AA390" i="2"/>
  <c r="Y34" i="2"/>
  <c r="AG41" i="2"/>
  <c r="U159" i="2"/>
  <c r="AH13" i="2"/>
  <c r="AH66" i="2"/>
  <c r="V128" i="2"/>
  <c r="U128" i="2"/>
  <c r="AB131" i="2"/>
  <c r="AA131" i="2"/>
  <c r="Y492" i="2"/>
  <c r="X492" i="2"/>
  <c r="AB545" i="2"/>
  <c r="AA545" i="2"/>
  <c r="Y653" i="2"/>
  <c r="X653" i="2"/>
  <c r="AA4" i="2"/>
  <c r="U5" i="2"/>
  <c r="AG6" i="2"/>
  <c r="X8" i="2"/>
  <c r="AH14" i="2"/>
  <c r="AG14" i="2"/>
  <c r="AB35" i="2"/>
  <c r="AA35" i="2"/>
  <c r="AH38" i="2"/>
  <c r="AG38" i="2"/>
  <c r="X40" i="2"/>
  <c r="Y44" i="2"/>
  <c r="X49" i="2"/>
  <c r="AA96" i="2"/>
  <c r="X97" i="2"/>
  <c r="AG107" i="2"/>
  <c r="U109" i="2"/>
  <c r="AG115" i="2"/>
  <c r="V117" i="2"/>
  <c r="U117" i="2"/>
  <c r="V138" i="2"/>
  <c r="U138" i="2"/>
  <c r="V141" i="2"/>
  <c r="U141" i="2"/>
  <c r="X145" i="2"/>
  <c r="X149" i="2"/>
  <c r="X168" i="2"/>
  <c r="Y185" i="2"/>
  <c r="AG194" i="2"/>
  <c r="AH194" i="2"/>
  <c r="X220" i="2"/>
  <c r="Y220" i="2"/>
  <c r="AB288" i="2"/>
  <c r="AA288" i="2"/>
  <c r="V302" i="2"/>
  <c r="U302" i="2"/>
  <c r="U308" i="2"/>
  <c r="V308" i="2"/>
  <c r="Y361" i="2"/>
  <c r="Y375" i="2"/>
  <c r="X375" i="2"/>
  <c r="AB134" i="2"/>
  <c r="AA134" i="2"/>
  <c r="Y407" i="2"/>
  <c r="X407" i="2"/>
  <c r="U15" i="2"/>
  <c r="AB75" i="2"/>
  <c r="AA75" i="2"/>
  <c r="AA82" i="2"/>
  <c r="V153" i="2"/>
  <c r="U153" i="2"/>
  <c r="X171" i="2"/>
  <c r="AH570" i="2"/>
  <c r="AG570" i="2"/>
  <c r="U31" i="2"/>
  <c r="Y38" i="2"/>
  <c r="X38" i="2"/>
  <c r="AB63" i="2"/>
  <c r="AA99" i="2"/>
  <c r="AA122" i="2"/>
  <c r="U131" i="2"/>
  <c r="AG169" i="2"/>
  <c r="AG197" i="2"/>
  <c r="V250" i="2"/>
  <c r="U250" i="2"/>
  <c r="Y304" i="2"/>
  <c r="X304" i="2"/>
  <c r="Y565" i="2"/>
  <c r="X565" i="2"/>
  <c r="AH24" i="2"/>
  <c r="Y52" i="2"/>
  <c r="V68" i="2"/>
  <c r="U68" i="2"/>
  <c r="AH101" i="2"/>
  <c r="AG302" i="2"/>
  <c r="V391" i="2"/>
  <c r="AB143" i="2"/>
  <c r="AA143" i="2"/>
  <c r="X566" i="2"/>
  <c r="Y566" i="2"/>
  <c r="Y73" i="2"/>
  <c r="X73" i="2"/>
  <c r="AH158" i="2"/>
  <c r="AG158" i="2"/>
  <c r="V214" i="2"/>
  <c r="U214" i="2"/>
  <c r="AA289" i="2"/>
  <c r="AB289" i="2"/>
  <c r="Y290" i="2"/>
  <c r="X290" i="2"/>
  <c r="Y296" i="2"/>
  <c r="X296" i="2"/>
  <c r="Y301" i="2"/>
  <c r="X301" i="2"/>
  <c r="X353" i="2"/>
  <c r="Y353" i="2"/>
  <c r="X465" i="2"/>
  <c r="Y465" i="2"/>
  <c r="AH542" i="2"/>
  <c r="AG542" i="2"/>
  <c r="AH77" i="2"/>
  <c r="U231" i="2"/>
  <c r="Y415" i="2"/>
  <c r="AG98" i="2"/>
  <c r="AH141" i="2"/>
  <c r="Y194" i="2"/>
  <c r="X194" i="2"/>
  <c r="AB216" i="2"/>
  <c r="AA216" i="2"/>
  <c r="V226" i="2"/>
  <c r="U226" i="2"/>
  <c r="AB310" i="2"/>
  <c r="AA310" i="2"/>
  <c r="U397" i="2"/>
  <c r="AB6" i="2"/>
  <c r="X47" i="2"/>
  <c r="V100" i="2"/>
  <c r="Y148" i="2"/>
  <c r="AG214" i="2"/>
  <c r="AH314" i="2"/>
  <c r="AB378" i="2"/>
  <c r="AA378" i="2"/>
  <c r="V773" i="2"/>
  <c r="U773" i="2"/>
  <c r="V116" i="2"/>
  <c r="V316" i="2"/>
  <c r="Y12" i="2"/>
  <c r="V13" i="2"/>
  <c r="U13" i="2"/>
  <c r="Y24" i="2"/>
  <c r="X32" i="2"/>
  <c r="AH34" i="2"/>
  <c r="AG34" i="2"/>
  <c r="AG56" i="2"/>
  <c r="AG60" i="2"/>
  <c r="X69" i="2"/>
  <c r="U70" i="2"/>
  <c r="AB87" i="2"/>
  <c r="AG92" i="2"/>
  <c r="AB97" i="2"/>
  <c r="AA97" i="2"/>
  <c r="AA127" i="2"/>
  <c r="AA137" i="2"/>
  <c r="AG153" i="2"/>
  <c r="AA168" i="2"/>
  <c r="Y186" i="2"/>
  <c r="X186" i="2"/>
  <c r="U187" i="2"/>
  <c r="AH189" i="2"/>
  <c r="V205" i="2"/>
  <c r="U205" i="2"/>
  <c r="AB213" i="2"/>
  <c r="AA213" i="2"/>
  <c r="X280" i="2"/>
  <c r="V281" i="2"/>
  <c r="U281" i="2"/>
  <c r="AA300" i="2"/>
  <c r="Y370" i="2"/>
  <c r="X370" i="2"/>
  <c r="AA469" i="2"/>
  <c r="X470" i="2"/>
  <c r="AA514" i="2"/>
  <c r="Y199" i="2"/>
  <c r="X199" i="2"/>
  <c r="AG28" i="2"/>
  <c r="AG81" i="2"/>
  <c r="X91" i="2"/>
  <c r="X396" i="2"/>
  <c r="Y396" i="2"/>
  <c r="AB444" i="2"/>
  <c r="X22" i="2"/>
  <c r="AB25" i="2"/>
  <c r="AH50" i="2"/>
  <c r="AG133" i="2"/>
  <c r="Y153" i="2"/>
  <c r="X153" i="2"/>
  <c r="U172" i="2"/>
  <c r="AB248" i="2"/>
  <c r="AA248" i="2"/>
  <c r="AH376" i="2"/>
  <c r="AG5" i="2"/>
  <c r="U35" i="2"/>
  <c r="AG74" i="2"/>
  <c r="Y119" i="2"/>
  <c r="Y402" i="2"/>
  <c r="X402" i="2"/>
  <c r="AA67" i="2"/>
  <c r="Y100" i="2"/>
  <c r="X100" i="2"/>
  <c r="U218" i="2"/>
  <c r="V244" i="2"/>
  <c r="AB533" i="2"/>
  <c r="AA533" i="2"/>
  <c r="AH7" i="2"/>
  <c r="AG7" i="2"/>
  <c r="AB32" i="2"/>
  <c r="AA32" i="2"/>
  <c r="AH136" i="2"/>
  <c r="AG136" i="2"/>
  <c r="Y155" i="2"/>
  <c r="X155" i="2"/>
  <c r="AH207" i="2"/>
  <c r="AG207" i="2"/>
  <c r="AB233" i="2"/>
  <c r="AA233" i="2"/>
  <c r="Y234" i="2"/>
  <c r="X234" i="2"/>
  <c r="AA274" i="2"/>
  <c r="AB274" i="2"/>
  <c r="V345" i="2"/>
  <c r="U345" i="2"/>
  <c r="AB368" i="2"/>
  <c r="AA368" i="2"/>
  <c r="AH461" i="2"/>
  <c r="AG461" i="2"/>
  <c r="V466" i="2"/>
  <c r="U466" i="2"/>
  <c r="AA475" i="2"/>
  <c r="AB475" i="2"/>
  <c r="AB486" i="2"/>
  <c r="AA486" i="2"/>
  <c r="AB223" i="2"/>
  <c r="AA223" i="2"/>
  <c r="AH45" i="2"/>
  <c r="U430" i="2"/>
  <c r="V430" i="2"/>
  <c r="X18" i="2"/>
  <c r="Y56" i="2"/>
  <c r="X56" i="2"/>
  <c r="AA102" i="2"/>
  <c r="AG412" i="2"/>
  <c r="AG703" i="2"/>
  <c r="AH703" i="2"/>
  <c r="AH54" i="2"/>
  <c r="AG54" i="2"/>
  <c r="U108" i="2"/>
  <c r="X111" i="2"/>
  <c r="AG138" i="2"/>
  <c r="Y143" i="2"/>
  <c r="Y226" i="2"/>
  <c r="X226" i="2"/>
  <c r="AB415" i="2"/>
  <c r="AG121" i="2"/>
  <c r="AA194" i="2"/>
  <c r="X9" i="2"/>
  <c r="X20" i="2"/>
  <c r="AB45" i="2"/>
  <c r="AA45" i="2"/>
  <c r="AG48" i="2"/>
  <c r="AA69" i="2"/>
  <c r="AH72" i="2"/>
  <c r="AG72" i="2"/>
  <c r="AG83" i="2"/>
  <c r="AA84" i="2"/>
  <c r="AG86" i="2"/>
  <c r="X94" i="2"/>
  <c r="U125" i="2"/>
  <c r="AA128" i="2"/>
  <c r="AA133" i="2"/>
  <c r="X151" i="2"/>
  <c r="AG184" i="2"/>
  <c r="AA186" i="2"/>
  <c r="Y241" i="2"/>
  <c r="X241" i="2"/>
  <c r="AH273" i="2"/>
  <c r="AG273" i="2"/>
  <c r="X286" i="2"/>
  <c r="AH328" i="2"/>
  <c r="AG328" i="2"/>
  <c r="AB343" i="2"/>
  <c r="Y450" i="2"/>
  <c r="X450" i="2"/>
  <c r="Y471" i="2"/>
  <c r="X471" i="2"/>
  <c r="U489" i="2"/>
  <c r="V22" i="2"/>
  <c r="U22" i="2"/>
  <c r="U43" i="2"/>
  <c r="U83" i="2"/>
  <c r="U103" i="2"/>
  <c r="X175" i="2"/>
  <c r="Y175" i="2"/>
  <c r="AB413" i="2"/>
  <c r="AA413" i="2"/>
  <c r="V61" i="2"/>
  <c r="U61" i="2"/>
  <c r="AB199" i="2"/>
  <c r="Y700" i="2"/>
  <c r="X700" i="2"/>
  <c r="X43" i="2"/>
  <c r="Y76" i="2"/>
  <c r="AB230" i="2"/>
  <c r="AA230" i="2"/>
  <c r="AH539" i="2"/>
  <c r="AG539" i="2"/>
  <c r="U27" i="2"/>
  <c r="AG215" i="2"/>
  <c r="AB48" i="2"/>
  <c r="AA48" i="2"/>
  <c r="V10" i="2"/>
  <c r="U10" i="2"/>
  <c r="X13" i="2"/>
  <c r="U6" i="2"/>
  <c r="AH23" i="2"/>
  <c r="AG23" i="2"/>
  <c r="AH35" i="2"/>
  <c r="X37" i="2"/>
  <c r="U59" i="2"/>
  <c r="V95" i="2"/>
  <c r="U95" i="2"/>
  <c r="U122" i="2"/>
  <c r="X146" i="2"/>
  <c r="AG176" i="2"/>
  <c r="U179" i="2"/>
  <c r="AH181" i="2"/>
  <c r="AA204" i="2"/>
  <c r="AB264" i="2"/>
  <c r="AH279" i="2"/>
  <c r="AG279" i="2"/>
  <c r="X292" i="2"/>
  <c r="V333" i="2"/>
  <c r="V334" i="2"/>
  <c r="U334" i="2"/>
  <c r="X356" i="2"/>
  <c r="U451" i="2"/>
  <c r="AG463" i="2"/>
  <c r="AB333" i="2"/>
  <c r="AA333" i="2"/>
  <c r="AB406" i="2"/>
  <c r="AA406" i="2"/>
  <c r="AB10" i="2"/>
  <c r="AB90" i="2"/>
  <c r="AA90" i="2"/>
  <c r="AH117" i="2"/>
  <c r="AH331" i="2"/>
  <c r="AH568" i="2"/>
  <c r="AG568" i="2"/>
  <c r="X79" i="2"/>
  <c r="AA139" i="2"/>
  <c r="V176" i="2"/>
  <c r="U176" i="2"/>
  <c r="AB535" i="2"/>
  <c r="AA535" i="2"/>
  <c r="AA171" i="2"/>
  <c r="AB322" i="2"/>
  <c r="AB9" i="2"/>
  <c r="AA9" i="2"/>
  <c r="V21" i="2"/>
  <c r="U21" i="2"/>
  <c r="AH127" i="2"/>
  <c r="AG127" i="2"/>
  <c r="V135" i="2"/>
  <c r="U135" i="2"/>
  <c r="Y229" i="2"/>
  <c r="X229" i="2"/>
  <c r="AH232" i="2"/>
  <c r="AG232" i="2"/>
  <c r="V236" i="2"/>
  <c r="U236" i="2"/>
  <c r="Y334" i="2"/>
  <c r="X334" i="2"/>
  <c r="AH342" i="2"/>
  <c r="AG342" i="2"/>
  <c r="AB344" i="2"/>
  <c r="AA344" i="2"/>
  <c r="V357" i="2"/>
  <c r="U357" i="2"/>
  <c r="V358" i="2"/>
  <c r="U358" i="2"/>
  <c r="AB421" i="2"/>
  <c r="AA421" i="2"/>
  <c r="AA450" i="2"/>
  <c r="V92" i="2"/>
  <c r="U92" i="2"/>
  <c r="V195" i="2"/>
  <c r="U195" i="2"/>
  <c r="AH343" i="2"/>
  <c r="AG343" i="2"/>
  <c r="AB348" i="2"/>
  <c r="AA348" i="2"/>
  <c r="U64" i="2"/>
  <c r="X340" i="2"/>
  <c r="AH426" i="2"/>
  <c r="AA42" i="2"/>
  <c r="AH258" i="2"/>
  <c r="AG258" i="2"/>
  <c r="AB91" i="2"/>
  <c r="AA91" i="2"/>
  <c r="V431" i="2"/>
  <c r="U431" i="2"/>
  <c r="AH89" i="2"/>
  <c r="AG89" i="2"/>
  <c r="AH442" i="2"/>
  <c r="AG442" i="2"/>
  <c r="Y30" i="2"/>
  <c r="X30" i="2"/>
  <c r="Y85" i="2"/>
  <c r="X85" i="2"/>
  <c r="X156" i="2"/>
  <c r="Y156" i="2"/>
  <c r="U171" i="2"/>
  <c r="AH203" i="2"/>
  <c r="AG203" i="2"/>
  <c r="Y223" i="2"/>
  <c r="X223" i="2"/>
  <c r="AH227" i="2"/>
  <c r="AG227" i="2"/>
  <c r="AH464" i="2"/>
  <c r="AG464" i="2"/>
  <c r="U483" i="2"/>
  <c r="V483" i="2"/>
  <c r="AB680" i="2"/>
  <c r="AA680" i="2"/>
  <c r="AH69" i="2"/>
  <c r="AG69" i="2"/>
  <c r="AB152" i="2"/>
  <c r="AA152" i="2"/>
  <c r="AH198" i="2"/>
  <c r="AG198" i="2"/>
  <c r="Y221" i="2"/>
  <c r="X221" i="2"/>
  <c r="V246" i="2"/>
  <c r="U246" i="2"/>
  <c r="AH270" i="2"/>
  <c r="AG270" i="2"/>
  <c r="AB301" i="2"/>
  <c r="AA301" i="2"/>
  <c r="AG385" i="2"/>
  <c r="AH385" i="2"/>
  <c r="AH543" i="2"/>
  <c r="AG543" i="2"/>
  <c r="AB546" i="2"/>
  <c r="AA546" i="2"/>
  <c r="V51" i="2"/>
  <c r="U51" i="2"/>
  <c r="AB162" i="2"/>
  <c r="AA162" i="2"/>
  <c r="AA187" i="2"/>
  <c r="AB187" i="2"/>
  <c r="AH190" i="2"/>
  <c r="AG190" i="2"/>
  <c r="Y192" i="2"/>
  <c r="X192" i="2"/>
  <c r="AH199" i="2"/>
  <c r="AG199" i="2"/>
  <c r="AH217" i="2"/>
  <c r="AG217" i="2"/>
  <c r="V242" i="2"/>
  <c r="U242" i="2"/>
  <c r="AB292" i="2"/>
  <c r="AA292" i="2"/>
  <c r="AH345" i="2"/>
  <c r="AG345" i="2"/>
  <c r="AB374" i="2"/>
  <c r="AA374" i="2"/>
  <c r="AB424" i="2"/>
  <c r="AA424" i="2"/>
  <c r="Y425" i="2"/>
  <c r="X425" i="2"/>
  <c r="AG443" i="2"/>
  <c r="Y482" i="2"/>
  <c r="AB502" i="2"/>
  <c r="AA508" i="2"/>
  <c r="AB508" i="2"/>
  <c r="AH17" i="2"/>
  <c r="AG17" i="2"/>
  <c r="AA47" i="2"/>
  <c r="AG49" i="2"/>
  <c r="AA50" i="2"/>
  <c r="AA53" i="2"/>
  <c r="AG55" i="2"/>
  <c r="X59" i="2"/>
  <c r="AG87" i="2"/>
  <c r="AA88" i="2"/>
  <c r="U89" i="2"/>
  <c r="AB103" i="2"/>
  <c r="AG105" i="2"/>
  <c r="AA106" i="2"/>
  <c r="U107" i="2"/>
  <c r="AA114" i="2"/>
  <c r="U115" i="2"/>
  <c r="X126" i="2"/>
  <c r="Y135" i="2"/>
  <c r="X135" i="2"/>
  <c r="AA146" i="2"/>
  <c r="U147" i="2"/>
  <c r="U150" i="2"/>
  <c r="AA156" i="2"/>
  <c r="U157" i="2"/>
  <c r="U160" i="2"/>
  <c r="AG161" i="2"/>
  <c r="X169" i="2"/>
  <c r="AB172" i="2"/>
  <c r="AA172" i="2"/>
  <c r="AG185" i="2"/>
  <c r="U202" i="2"/>
  <c r="U207" i="2"/>
  <c r="AB210" i="2"/>
  <c r="AA210" i="2"/>
  <c r="U215" i="2"/>
  <c r="AA220" i="2"/>
  <c r="X236" i="2"/>
  <c r="Y236" i="2"/>
  <c r="Y242" i="2"/>
  <c r="X242" i="2"/>
  <c r="AG254" i="2"/>
  <c r="AH290" i="2"/>
  <c r="AG299" i="2"/>
  <c r="Y314" i="2"/>
  <c r="X314" i="2"/>
  <c r="AB323" i="2"/>
  <c r="AA323" i="2"/>
  <c r="AH346" i="2"/>
  <c r="AG346" i="2"/>
  <c r="X382" i="2"/>
  <c r="U383" i="2"/>
  <c r="AB409" i="2"/>
  <c r="AA409" i="2"/>
  <c r="Y439" i="2"/>
  <c r="X439" i="2"/>
  <c r="AG458" i="2"/>
  <c r="AH458" i="2"/>
  <c r="Y496" i="2"/>
  <c r="Y503" i="2"/>
  <c r="Y603" i="2"/>
  <c r="X603" i="2"/>
  <c r="V604" i="2"/>
  <c r="U604" i="2"/>
  <c r="Y630" i="2"/>
  <c r="X630" i="2"/>
  <c r="V66" i="2"/>
  <c r="U66" i="2"/>
  <c r="AH186" i="2"/>
  <c r="AG186" i="2"/>
  <c r="AH195" i="2"/>
  <c r="AG195" i="2"/>
  <c r="AG209" i="2"/>
  <c r="AA241" i="2"/>
  <c r="U257" i="2"/>
  <c r="V257" i="2"/>
  <c r="AB261" i="2"/>
  <c r="V278" i="2"/>
  <c r="U278" i="2"/>
  <c r="Y309" i="2"/>
  <c r="X309" i="2"/>
  <c r="AH312" i="2"/>
  <c r="AG312" i="2"/>
  <c r="X319" i="2"/>
  <c r="U366" i="2"/>
  <c r="V411" i="2"/>
  <c r="U411" i="2"/>
  <c r="AA453" i="2"/>
  <c r="V456" i="2"/>
  <c r="U456" i="2"/>
  <c r="AB538" i="2"/>
  <c r="AA538" i="2"/>
  <c r="V591" i="2"/>
  <c r="U591" i="2"/>
  <c r="AB603" i="2"/>
  <c r="AA603" i="2"/>
  <c r="V657" i="2"/>
  <c r="U657" i="2"/>
  <c r="AH79" i="2"/>
  <c r="AG79" i="2"/>
  <c r="V118" i="2"/>
  <c r="U118" i="2"/>
  <c r="AH171" i="2"/>
  <c r="AG171" i="2"/>
  <c r="Y232" i="2"/>
  <c r="X232" i="2"/>
  <c r="V237" i="2"/>
  <c r="U237" i="2"/>
  <c r="V238" i="2"/>
  <c r="U238" i="2"/>
  <c r="V263" i="2"/>
  <c r="U263" i="2"/>
  <c r="X278" i="2"/>
  <c r="Y278" i="2"/>
  <c r="AH291" i="2"/>
  <c r="AG291" i="2"/>
  <c r="AH300" i="2"/>
  <c r="AG300" i="2"/>
  <c r="U337" i="2"/>
  <c r="V337" i="2"/>
  <c r="AH408" i="2"/>
  <c r="AG408" i="2"/>
  <c r="AG501" i="2"/>
  <c r="AH501" i="2"/>
  <c r="U512" i="2"/>
  <c r="V512" i="2"/>
  <c r="AB132" i="2"/>
  <c r="AA132" i="2"/>
  <c r="V158" i="2"/>
  <c r="U158" i="2"/>
  <c r="AA202" i="2"/>
  <c r="AB202" i="2"/>
  <c r="AH219" i="2"/>
  <c r="AG219" i="2"/>
  <c r="X247" i="2"/>
  <c r="Y247" i="2"/>
  <c r="U321" i="2"/>
  <c r="V321" i="2"/>
  <c r="AB336" i="2"/>
  <c r="AA336" i="2"/>
  <c r="Y337" i="2"/>
  <c r="X337" i="2"/>
  <c r="Y455" i="2"/>
  <c r="X455" i="2"/>
  <c r="Y474" i="2"/>
  <c r="X474" i="2"/>
  <c r="AA497" i="2"/>
  <c r="AB497" i="2"/>
  <c r="Y527" i="2"/>
  <c r="X527" i="2"/>
  <c r="X540" i="2"/>
  <c r="Y540" i="2"/>
  <c r="Y582" i="2"/>
  <c r="X582" i="2"/>
  <c r="V585" i="2"/>
  <c r="U585" i="2"/>
  <c r="AG589" i="2"/>
  <c r="AH589" i="2"/>
  <c r="Y78" i="2"/>
  <c r="X78" i="2"/>
  <c r="AH94" i="2"/>
  <c r="AG94" i="2"/>
  <c r="AB180" i="2"/>
  <c r="AA180" i="2"/>
  <c r="V198" i="2"/>
  <c r="U198" i="2"/>
  <c r="AB256" i="2"/>
  <c r="AA256" i="2"/>
  <c r="X268" i="2"/>
  <c r="Y268" i="2"/>
  <c r="AG282" i="2"/>
  <c r="AH282" i="2"/>
  <c r="V311" i="2"/>
  <c r="U311" i="2"/>
  <c r="AH335" i="2"/>
  <c r="AG335" i="2"/>
  <c r="AA337" i="2"/>
  <c r="AB337" i="2"/>
  <c r="U354" i="2"/>
  <c r="V354" i="2"/>
  <c r="V378" i="2"/>
  <c r="U378" i="2"/>
  <c r="AG381" i="2"/>
  <c r="AH381" i="2"/>
  <c r="V384" i="2"/>
  <c r="U384" i="2"/>
  <c r="Y405" i="2"/>
  <c r="X405" i="2"/>
  <c r="U436" i="2"/>
  <c r="V436" i="2"/>
  <c r="AB455" i="2"/>
  <c r="AA455" i="2"/>
  <c r="AG495" i="2"/>
  <c r="AA526" i="2"/>
  <c r="U534" i="2"/>
  <c r="V534" i="2"/>
  <c r="AB582" i="2"/>
  <c r="AA582" i="2"/>
  <c r="Y63" i="2"/>
  <c r="X63" i="2"/>
  <c r="U90" i="2"/>
  <c r="AA112" i="2"/>
  <c r="V113" i="2"/>
  <c r="X130" i="2"/>
  <c r="X133" i="2"/>
  <c r="AA144" i="2"/>
  <c r="V145" i="2"/>
  <c r="AB147" i="2"/>
  <c r="AA147" i="2"/>
  <c r="U151" i="2"/>
  <c r="AB157" i="2"/>
  <c r="AA157" i="2"/>
  <c r="AA160" i="2"/>
  <c r="V161" i="2"/>
  <c r="Y170" i="2"/>
  <c r="X170" i="2"/>
  <c r="V178" i="2"/>
  <c r="AG179" i="2"/>
  <c r="Y181" i="2"/>
  <c r="X181" i="2"/>
  <c r="X203" i="2"/>
  <c r="V217" i="2"/>
  <c r="U217" i="2"/>
  <c r="AB237" i="2"/>
  <c r="AA237" i="2"/>
  <c r="AB262" i="2"/>
  <c r="AA262" i="2"/>
  <c r="X284" i="2"/>
  <c r="Y284" i="2"/>
  <c r="V304" i="2"/>
  <c r="U304" i="2"/>
  <c r="X325" i="2"/>
  <c r="Y352" i="2"/>
  <c r="X352" i="2"/>
  <c r="AG358" i="2"/>
  <c r="AB359" i="2"/>
  <c r="AB383" i="2"/>
  <c r="AA383" i="2"/>
  <c r="AG432" i="2"/>
  <c r="X435" i="2"/>
  <c r="Y435" i="2"/>
  <c r="Y534" i="2"/>
  <c r="X534" i="2"/>
  <c r="AB365" i="2"/>
  <c r="AA365" i="2"/>
  <c r="V417" i="2"/>
  <c r="U417" i="2"/>
  <c r="AH485" i="2"/>
  <c r="AG485" i="2"/>
  <c r="AH507" i="2"/>
  <c r="AG507" i="2"/>
  <c r="AG531" i="2"/>
  <c r="AH531" i="2"/>
  <c r="V536" i="2"/>
  <c r="U536" i="2"/>
  <c r="AB662" i="2"/>
  <c r="AA662" i="2"/>
  <c r="V664" i="2"/>
  <c r="U664" i="2"/>
  <c r="V670" i="2"/>
  <c r="U670" i="2"/>
  <c r="V694" i="2"/>
  <c r="U694" i="2"/>
  <c r="AA701" i="2"/>
  <c r="AB701" i="2"/>
  <c r="AA707" i="2"/>
  <c r="AB707" i="2"/>
  <c r="X53" i="2"/>
  <c r="AA80" i="2"/>
  <c r="V81" i="2"/>
  <c r="AH109" i="2"/>
  <c r="AG166" i="2"/>
  <c r="AB167" i="2"/>
  <c r="V173" i="2"/>
  <c r="U234" i="2"/>
  <c r="U251" i="2"/>
  <c r="AH252" i="2"/>
  <c r="AA280" i="2"/>
  <c r="AH285" i="2"/>
  <c r="AH288" i="2"/>
  <c r="AG294" i="2"/>
  <c r="AB295" i="2"/>
  <c r="X310" i="2"/>
  <c r="V314" i="2"/>
  <c r="U314" i="2"/>
  <c r="U317" i="2"/>
  <c r="U330" i="2"/>
  <c r="AB340" i="2"/>
  <c r="X348" i="2"/>
  <c r="Y348" i="2"/>
  <c r="AH355" i="2"/>
  <c r="AB361" i="2"/>
  <c r="AH368" i="2"/>
  <c r="Y374" i="2"/>
  <c r="U375" i="2"/>
  <c r="AB391" i="2"/>
  <c r="U407" i="2"/>
  <c r="V407" i="2"/>
  <c r="X410" i="2"/>
  <c r="AG414" i="2"/>
  <c r="AH414" i="2"/>
  <c r="AG419" i="2"/>
  <c r="AH419" i="2"/>
  <c r="X421" i="2"/>
  <c r="U425" i="2"/>
  <c r="AB429" i="2"/>
  <c r="Y451" i="2"/>
  <c r="X451" i="2"/>
  <c r="V476" i="2"/>
  <c r="AH480" i="2"/>
  <c r="AG480" i="2"/>
  <c r="AB482" i="2"/>
  <c r="Y483" i="2"/>
  <c r="AH513" i="2"/>
  <c r="AB534" i="2"/>
  <c r="AA534" i="2"/>
  <c r="AB540" i="2"/>
  <c r="AH544" i="2"/>
  <c r="Y552" i="2"/>
  <c r="AG645" i="2"/>
  <c r="AA669" i="2"/>
  <c r="AH246" i="2"/>
  <c r="AG246" i="2"/>
  <c r="V350" i="2"/>
  <c r="U350" i="2"/>
  <c r="AH369" i="2"/>
  <c r="AG369" i="2"/>
  <c r="V394" i="2"/>
  <c r="U394" i="2"/>
  <c r="AB416" i="2"/>
  <c r="AA416" i="2"/>
  <c r="AB436" i="2"/>
  <c r="AA436" i="2"/>
  <c r="AH481" i="2"/>
  <c r="AG481" i="2"/>
  <c r="U518" i="2"/>
  <c r="V518" i="2"/>
  <c r="AH532" i="2"/>
  <c r="AG532" i="2"/>
  <c r="V554" i="2"/>
  <c r="U554" i="2"/>
  <c r="Y619" i="2"/>
  <c r="X619" i="2"/>
  <c r="X620" i="2"/>
  <c r="Y620" i="2"/>
  <c r="AA218" i="2"/>
  <c r="U219" i="2"/>
  <c r="U224" i="2"/>
  <c r="AA228" i="2"/>
  <c r="AG238" i="2"/>
  <c r="X254" i="2"/>
  <c r="X266" i="2"/>
  <c r="X269" i="2"/>
  <c r="X293" i="2"/>
  <c r="AA307" i="2"/>
  <c r="AB320" i="2"/>
  <c r="AA320" i="2"/>
  <c r="X321" i="2"/>
  <c r="U324" i="2"/>
  <c r="V327" i="2"/>
  <c r="AB357" i="2"/>
  <c r="AA357" i="2"/>
  <c r="X358" i="2"/>
  <c r="AG360" i="2"/>
  <c r="AH360" i="2"/>
  <c r="AG365" i="2"/>
  <c r="AH365" i="2"/>
  <c r="AG378" i="2"/>
  <c r="AB379" i="2"/>
  <c r="AG382" i="2"/>
  <c r="U399" i="2"/>
  <c r="AG415" i="2"/>
  <c r="X422" i="2"/>
  <c r="Y431" i="2"/>
  <c r="X431" i="2"/>
  <c r="X441" i="2"/>
  <c r="V442" i="2"/>
  <c r="U442" i="2"/>
  <c r="AB456" i="2"/>
  <c r="AA456" i="2"/>
  <c r="AH474" i="2"/>
  <c r="AH492" i="2"/>
  <c r="U517" i="2"/>
  <c r="V517" i="2"/>
  <c r="V519" i="2"/>
  <c r="U519" i="2"/>
  <c r="U542" i="2"/>
  <c r="AH551" i="2"/>
  <c r="AG551" i="2"/>
  <c r="U555" i="2"/>
  <c r="V608" i="2"/>
  <c r="U608" i="2"/>
  <c r="V613" i="2"/>
  <c r="U613" i="2"/>
  <c r="AA618" i="2"/>
  <c r="X197" i="2"/>
  <c r="AH201" i="2"/>
  <c r="X213" i="2"/>
  <c r="AG230" i="2"/>
  <c r="AB231" i="2"/>
  <c r="AA239" i="2"/>
  <c r="V240" i="2"/>
  <c r="X245" i="2"/>
  <c r="X257" i="2"/>
  <c r="U273" i="2"/>
  <c r="V273" i="2"/>
  <c r="AH274" i="2"/>
  <c r="AB284" i="2"/>
  <c r="AA304" i="2"/>
  <c r="V305" i="2"/>
  <c r="AG306" i="2"/>
  <c r="X338" i="2"/>
  <c r="AB341" i="2"/>
  <c r="AA353" i="2"/>
  <c r="Y354" i="2"/>
  <c r="AA362" i="2"/>
  <c r="AA375" i="2"/>
  <c r="AB375" i="2"/>
  <c r="X380" i="2"/>
  <c r="Y380" i="2"/>
  <c r="U438" i="2"/>
  <c r="V438" i="2"/>
  <c r="Y477" i="2"/>
  <c r="X477" i="2"/>
  <c r="V479" i="2"/>
  <c r="U479" i="2"/>
  <c r="AG482" i="2"/>
  <c r="AH482" i="2"/>
  <c r="V495" i="2"/>
  <c r="U495" i="2"/>
  <c r="AB516" i="2"/>
  <c r="AA516" i="2"/>
  <c r="AH534" i="2"/>
  <c r="AG534" i="2"/>
  <c r="AA541" i="2"/>
  <c r="AB594" i="2"/>
  <c r="AA594" i="2"/>
  <c r="AH617" i="2"/>
  <c r="AG617" i="2"/>
  <c r="AA619" i="2"/>
  <c r="V639" i="2"/>
  <c r="AH655" i="2"/>
  <c r="AG655" i="2"/>
  <c r="AB272" i="2"/>
  <c r="AA272" i="2"/>
  <c r="AB349" i="2"/>
  <c r="AA349" i="2"/>
  <c r="Y363" i="2"/>
  <c r="X363" i="2"/>
  <c r="AG370" i="2"/>
  <c r="AH370" i="2"/>
  <c r="Y412" i="2"/>
  <c r="AB437" i="2"/>
  <c r="AA437" i="2"/>
  <c r="AB441" i="2"/>
  <c r="AA441" i="2"/>
  <c r="Y452" i="2"/>
  <c r="AG455" i="2"/>
  <c r="Y461" i="2"/>
  <c r="AA472" i="2"/>
  <c r="AB472" i="2"/>
  <c r="AB476" i="2"/>
  <c r="Y494" i="2"/>
  <c r="U506" i="2"/>
  <c r="AA511" i="2"/>
  <c r="AB511" i="2"/>
  <c r="X517" i="2"/>
  <c r="AH528" i="2"/>
  <c r="AG528" i="2"/>
  <c r="V531" i="2"/>
  <c r="AG540" i="2"/>
  <c r="AA548" i="2"/>
  <c r="AB548" i="2"/>
  <c r="V569" i="2"/>
  <c r="U569" i="2"/>
  <c r="Y608" i="2"/>
  <c r="AH374" i="2"/>
  <c r="AG374" i="2"/>
  <c r="AB394" i="2"/>
  <c r="AA394" i="2"/>
  <c r="AH435" i="2"/>
  <c r="AG435" i="2"/>
  <c r="Y443" i="2"/>
  <c r="X443" i="2"/>
  <c r="AH471" i="2"/>
  <c r="AG471" i="2"/>
  <c r="AA500" i="2"/>
  <c r="AB500" i="2"/>
  <c r="AB517" i="2"/>
  <c r="AA517" i="2"/>
  <c r="AH547" i="2"/>
  <c r="AG547" i="2"/>
  <c r="AB554" i="2"/>
  <c r="AA554" i="2"/>
  <c r="Y569" i="2"/>
  <c r="X569" i="2"/>
  <c r="AB595" i="2"/>
  <c r="AA595" i="2"/>
  <c r="AB607" i="2"/>
  <c r="AA607" i="2"/>
  <c r="AG256" i="2"/>
  <c r="U258" i="2"/>
  <c r="AA260" i="2"/>
  <c r="U261" i="2"/>
  <c r="U267" i="2"/>
  <c r="AG268" i="2"/>
  <c r="X270" i="2"/>
  <c r="X276" i="2"/>
  <c r="X279" i="2"/>
  <c r="Y282" i="2"/>
  <c r="X285" i="2"/>
  <c r="AH298" i="2"/>
  <c r="AB311" i="2"/>
  <c r="Y318" i="2"/>
  <c r="AB327" i="2"/>
  <c r="X331" i="2"/>
  <c r="U332" i="2"/>
  <c r="V332" i="2"/>
  <c r="X335" i="2"/>
  <c r="AA345" i="2"/>
  <c r="AH348" i="2"/>
  <c r="AG348" i="2"/>
  <c r="U351" i="2"/>
  <c r="AA363" i="2"/>
  <c r="V364" i="2"/>
  <c r="Y381" i="2"/>
  <c r="X381" i="2"/>
  <c r="Y389" i="2"/>
  <c r="X389" i="2"/>
  <c r="AH397" i="2"/>
  <c r="V400" i="2"/>
  <c r="U400" i="2"/>
  <c r="V404" i="2"/>
  <c r="AB412" i="2"/>
  <c r="AG417" i="2"/>
  <c r="AB418" i="2"/>
  <c r="V428" i="2"/>
  <c r="U428" i="2"/>
  <c r="U448" i="2"/>
  <c r="AA452" i="2"/>
  <c r="Y458" i="2"/>
  <c r="X458" i="2"/>
  <c r="AG460" i="2"/>
  <c r="AA461" i="2"/>
  <c r="X473" i="2"/>
  <c r="AG475" i="2"/>
  <c r="AA494" i="2"/>
  <c r="AH499" i="2"/>
  <c r="AG499" i="2"/>
  <c r="V521" i="2"/>
  <c r="AB569" i="2"/>
  <c r="AA569" i="2"/>
  <c r="AG593" i="2"/>
  <c r="AH626" i="2"/>
  <c r="AG626" i="2"/>
  <c r="AA208" i="2"/>
  <c r="X252" i="2"/>
  <c r="Y252" i="2"/>
  <c r="AG262" i="2"/>
  <c r="AB263" i="2"/>
  <c r="Y294" i="2"/>
  <c r="X294" i="2"/>
  <c r="V300" i="2"/>
  <c r="AH307" i="2"/>
  <c r="AG310" i="2"/>
  <c r="AH320" i="2"/>
  <c r="X346" i="2"/>
  <c r="V368" i="2"/>
  <c r="U368" i="2"/>
  <c r="Y372" i="2"/>
  <c r="AG379" i="2"/>
  <c r="AA385" i="2"/>
  <c r="X386" i="2"/>
  <c r="AA399" i="2"/>
  <c r="V414" i="2"/>
  <c r="U414" i="2"/>
  <c r="X419" i="2"/>
  <c r="Y427" i="2"/>
  <c r="U434" i="2"/>
  <c r="AA443" i="2"/>
  <c r="U444" i="2"/>
  <c r="AA447" i="2"/>
  <c r="Y448" i="2"/>
  <c r="X448" i="2"/>
  <c r="AG451" i="2"/>
  <c r="Y463" i="2"/>
  <c r="X463" i="2"/>
  <c r="AB479" i="2"/>
  <c r="V486" i="2"/>
  <c r="X491" i="2"/>
  <c r="AB506" i="2"/>
  <c r="AA506" i="2"/>
  <c r="AH524" i="2"/>
  <c r="V538" i="2"/>
  <c r="U538" i="2"/>
  <c r="V550" i="2"/>
  <c r="U550" i="2"/>
  <c r="V564" i="2"/>
  <c r="U564" i="2"/>
  <c r="AB570" i="2"/>
  <c r="AA570" i="2"/>
  <c r="Y571" i="2"/>
  <c r="U572" i="2"/>
  <c r="Y581" i="2"/>
  <c r="X581" i="2"/>
  <c r="AH586" i="2"/>
  <c r="AH618" i="2"/>
  <c r="V623" i="2"/>
  <c r="U623" i="2"/>
  <c r="X267" i="2"/>
  <c r="Y267" i="2"/>
  <c r="AB331" i="2"/>
  <c r="AA331" i="2"/>
  <c r="Y368" i="2"/>
  <c r="X368" i="2"/>
  <c r="X480" i="2"/>
  <c r="Y480" i="2"/>
  <c r="V487" i="2"/>
  <c r="U487" i="2"/>
  <c r="V539" i="2"/>
  <c r="U539" i="2"/>
  <c r="X558" i="2"/>
  <c r="Y558" i="2"/>
  <c r="AH567" i="2"/>
  <c r="AB579" i="2"/>
  <c r="AA579" i="2"/>
  <c r="AH614" i="2"/>
  <c r="AG614" i="2"/>
  <c r="AB616" i="2"/>
  <c r="AA616" i="2"/>
  <c r="Y624" i="2"/>
  <c r="X624" i="2"/>
  <c r="X636" i="2"/>
  <c r="Y636" i="2"/>
  <c r="X706" i="2"/>
  <c r="Y706" i="2"/>
  <c r="AG713" i="2"/>
  <c r="AH713" i="2"/>
  <c r="AA715" i="2"/>
  <c r="AB715" i="2"/>
  <c r="Y941" i="2"/>
  <c r="X941" i="2"/>
  <c r="AB529" i="2"/>
  <c r="AA529" i="2"/>
  <c r="V619" i="2"/>
  <c r="U619" i="2"/>
  <c r="AB700" i="2"/>
  <c r="AA700" i="2"/>
  <c r="Y731" i="2"/>
  <c r="X731" i="2"/>
  <c r="V779" i="2"/>
  <c r="U779" i="2"/>
  <c r="X433" i="2"/>
  <c r="Y433" i="2"/>
  <c r="V565" i="2"/>
  <c r="U565" i="2"/>
  <c r="AB571" i="2"/>
  <c r="AA571" i="2"/>
  <c r="V583" i="2"/>
  <c r="U583" i="2"/>
  <c r="V683" i="2"/>
  <c r="U683" i="2"/>
  <c r="Y584" i="2"/>
  <c r="X584" i="2"/>
  <c r="Y614" i="2"/>
  <c r="X614" i="2"/>
  <c r="AG488" i="2"/>
  <c r="AA489" i="2"/>
  <c r="AH496" i="2"/>
  <c r="U507" i="2"/>
  <c r="AG508" i="2"/>
  <c r="AA509" i="2"/>
  <c r="U510" i="2"/>
  <c r="AH511" i="2"/>
  <c r="U513" i="2"/>
  <c r="AH514" i="2"/>
  <c r="AG517" i="2"/>
  <c r="AA518" i="2"/>
  <c r="AG520" i="2"/>
  <c r="X524" i="2"/>
  <c r="AB527" i="2"/>
  <c r="AA550" i="2"/>
  <c r="U551" i="2"/>
  <c r="Y555" i="2"/>
  <c r="Y573" i="2"/>
  <c r="X573" i="2"/>
  <c r="AH575" i="2"/>
  <c r="AG575" i="2"/>
  <c r="AG530" i="2"/>
  <c r="AH530" i="2"/>
  <c r="V579" i="2"/>
  <c r="U579" i="2"/>
  <c r="AH687" i="2"/>
  <c r="AG687" i="2"/>
  <c r="X417" i="2"/>
  <c r="Y417" i="2"/>
  <c r="AG476" i="2"/>
  <c r="AB477" i="2"/>
  <c r="X487" i="2"/>
  <c r="X519" i="2"/>
  <c r="U522" i="2"/>
  <c r="AA524" i="2"/>
  <c r="AB524" i="2"/>
  <c r="X539" i="2"/>
  <c r="V543" i="2"/>
  <c r="U543" i="2"/>
  <c r="Y561" i="2"/>
  <c r="X561" i="2"/>
  <c r="V587" i="2"/>
  <c r="U587" i="2"/>
  <c r="AB592" i="2"/>
  <c r="AA592" i="2"/>
  <c r="AB598" i="2"/>
  <c r="AA598" i="2"/>
  <c r="AG621" i="2"/>
  <c r="AH621" i="2"/>
  <c r="U686" i="2"/>
  <c r="AH380" i="2"/>
  <c r="U390" i="2"/>
  <c r="AG391" i="2"/>
  <c r="AG396" i="2"/>
  <c r="U398" i="2"/>
  <c r="X400" i="2"/>
  <c r="AH404" i="2"/>
  <c r="AA408" i="2"/>
  <c r="X411" i="2"/>
  <c r="X414" i="2"/>
  <c r="X420" i="2"/>
  <c r="U426" i="2"/>
  <c r="AG427" i="2"/>
  <c r="AG430" i="2"/>
  <c r="AA431" i="2"/>
  <c r="U432" i="2"/>
  <c r="AG433" i="2"/>
  <c r="AA439" i="2"/>
  <c r="X442" i="2"/>
  <c r="AA445" i="2"/>
  <c r="U446" i="2"/>
  <c r="AA448" i="2"/>
  <c r="V449" i="2"/>
  <c r="AA454" i="2"/>
  <c r="AA463" i="2"/>
  <c r="X466" i="2"/>
  <c r="U469" i="2"/>
  <c r="X478" i="2"/>
  <c r="AG497" i="2"/>
  <c r="AA498" i="2"/>
  <c r="U499" i="2"/>
  <c r="X507" i="2"/>
  <c r="Y513" i="2"/>
  <c r="AG523" i="2"/>
  <c r="AG526" i="2"/>
  <c r="AH526" i="2"/>
  <c r="Y528" i="2"/>
  <c r="AH546" i="2"/>
  <c r="AG546" i="2"/>
  <c r="U557" i="2"/>
  <c r="V562" i="2"/>
  <c r="AH565" i="2"/>
  <c r="AG565" i="2"/>
  <c r="V617" i="2"/>
  <c r="U617" i="2"/>
  <c r="AH670" i="2"/>
  <c r="AG670" i="2"/>
  <c r="AB685" i="2"/>
  <c r="AA685" i="2"/>
  <c r="X341" i="2"/>
  <c r="Y403" i="2"/>
  <c r="AG447" i="2"/>
  <c r="AB457" i="2"/>
  <c r="AB460" i="2"/>
  <c r="Y481" i="2"/>
  <c r="AG483" i="2"/>
  <c r="AB484" i="2"/>
  <c r="AB487" i="2"/>
  <c r="V502" i="2"/>
  <c r="U505" i="2"/>
  <c r="AH554" i="2"/>
  <c r="AG554" i="2"/>
  <c r="V595" i="2"/>
  <c r="U595" i="2"/>
  <c r="AG597" i="2"/>
  <c r="AH632" i="2"/>
  <c r="AG632" i="2"/>
  <c r="V897" i="2"/>
  <c r="U897" i="2"/>
  <c r="Y639" i="2"/>
  <c r="X639" i="2"/>
  <c r="AH674" i="2"/>
  <c r="AG674" i="2"/>
  <c r="AB688" i="2"/>
  <c r="AA688" i="2"/>
  <c r="AH743" i="2"/>
  <c r="AG743" i="2"/>
  <c r="AB671" i="2"/>
  <c r="AA671" i="2"/>
  <c r="V463" i="2"/>
  <c r="U463" i="2"/>
  <c r="Y522" i="2"/>
  <c r="X522" i="2"/>
  <c r="AA547" i="2"/>
  <c r="AB547" i="2"/>
  <c r="AB555" i="2"/>
  <c r="AA555" i="2"/>
  <c r="U561" i="2"/>
  <c r="V561" i="2"/>
  <c r="V599" i="2"/>
  <c r="U599" i="2"/>
  <c r="X672" i="2"/>
  <c r="Y672" i="2"/>
  <c r="AB788" i="2"/>
  <c r="AA788" i="2"/>
  <c r="V673" i="2"/>
  <c r="U673" i="2"/>
  <c r="AG739" i="2"/>
  <c r="AH739" i="2"/>
  <c r="Y724" i="2"/>
  <c r="X724" i="2"/>
  <c r="AB734" i="2"/>
  <c r="AA734" i="2"/>
  <c r="U706" i="2"/>
  <c r="V706" i="2"/>
  <c r="Y715" i="2"/>
  <c r="X715" i="2"/>
  <c r="V721" i="2"/>
  <c r="U721" i="2"/>
  <c r="AA552" i="2"/>
  <c r="AB552" i="2"/>
  <c r="AB633" i="2"/>
  <c r="AA633" i="2"/>
  <c r="AG660" i="2"/>
  <c r="AH660" i="2"/>
  <c r="AA675" i="2"/>
  <c r="AB675" i="2"/>
  <c r="Y729" i="2"/>
  <c r="X729" i="2"/>
  <c r="AH667" i="2"/>
  <c r="AG667" i="2"/>
  <c r="Y686" i="2"/>
  <c r="X686" i="2"/>
  <c r="Y726" i="2"/>
  <c r="X726" i="2"/>
  <c r="AH733" i="2"/>
  <c r="AG733" i="2"/>
  <c r="AH533" i="2"/>
  <c r="AG533" i="2"/>
  <c r="Y570" i="2"/>
  <c r="AA586" i="2"/>
  <c r="AB611" i="2"/>
  <c r="AA611" i="2"/>
  <c r="V620" i="2"/>
  <c r="U631" i="2"/>
  <c r="X635" i="2"/>
  <c r="Y652" i="2"/>
  <c r="X652" i="2"/>
  <c r="AA663" i="2"/>
  <c r="AH679" i="2"/>
  <c r="AG679" i="2"/>
  <c r="AG684" i="2"/>
  <c r="V691" i="2"/>
  <c r="U691" i="2"/>
  <c r="AA902" i="2"/>
  <c r="AB902" i="2"/>
  <c r="AG573" i="2"/>
  <c r="AH573" i="2"/>
  <c r="AB578" i="2"/>
  <c r="AA578" i="2"/>
  <c r="AB624" i="2"/>
  <c r="AA624" i="2"/>
  <c r="U641" i="2"/>
  <c r="V641" i="2"/>
  <c r="AB677" i="2"/>
  <c r="AA677" i="2"/>
  <c r="AB636" i="2"/>
  <c r="AA636" i="2"/>
  <c r="AG643" i="2"/>
  <c r="AH643" i="2"/>
  <c r="Y654" i="2"/>
  <c r="X654" i="2"/>
  <c r="U661" i="2"/>
  <c r="V661" i="2"/>
  <c r="AB665" i="2"/>
  <c r="AA665" i="2"/>
  <c r="AH706" i="2"/>
  <c r="AG706" i="2"/>
  <c r="V744" i="2"/>
  <c r="U744" i="2"/>
  <c r="AG750" i="2"/>
  <c r="AH750" i="2"/>
  <c r="V791" i="2"/>
  <c r="U791" i="2"/>
  <c r="U859" i="2"/>
  <c r="V859" i="2"/>
  <c r="AB921" i="2"/>
  <c r="AA921" i="2"/>
  <c r="Y609" i="2"/>
  <c r="X609" i="2"/>
  <c r="AB640" i="2"/>
  <c r="AA640" i="2"/>
  <c r="AG647" i="2"/>
  <c r="AB653" i="2"/>
  <c r="AB659" i="2"/>
  <c r="AB691" i="2"/>
  <c r="AG735" i="2"/>
  <c r="AH735" i="2"/>
  <c r="Y791" i="2"/>
  <c r="X791" i="2"/>
  <c r="V816" i="2"/>
  <c r="Y858" i="2"/>
  <c r="X858" i="2"/>
  <c r="V861" i="2"/>
  <c r="U861" i="2"/>
  <c r="AB891" i="2"/>
  <c r="AA891" i="2"/>
  <c r="Y909" i="2"/>
  <c r="X909" i="2"/>
  <c r="AG919" i="2"/>
  <c r="AH919" i="2"/>
  <c r="X589" i="2"/>
  <c r="X593" i="2"/>
  <c r="Y597" i="2"/>
  <c r="X597" i="2"/>
  <c r="X601" i="2"/>
  <c r="Y605" i="2"/>
  <c r="X605" i="2"/>
  <c r="U606" i="2"/>
  <c r="AA608" i="2"/>
  <c r="AG623" i="2"/>
  <c r="AA625" i="2"/>
  <c r="Y628" i="2"/>
  <c r="X628" i="2"/>
  <c r="AG639" i="2"/>
  <c r="U650" i="2"/>
  <c r="U667" i="2"/>
  <c r="X674" i="2"/>
  <c r="AA678" i="2"/>
  <c r="U679" i="2"/>
  <c r="U704" i="2"/>
  <c r="AB708" i="2"/>
  <c r="AA708" i="2"/>
  <c r="AA737" i="2"/>
  <c r="V738" i="2"/>
  <c r="X765" i="2"/>
  <c r="Y765" i="2"/>
  <c r="Y861" i="2"/>
  <c r="X861" i="2"/>
  <c r="U580" i="2"/>
  <c r="AA584" i="2"/>
  <c r="AG607" i="2"/>
  <c r="U626" i="2"/>
  <c r="X632" i="2"/>
  <c r="Y632" i="2"/>
  <c r="AH635" i="2"/>
  <c r="AG635" i="2"/>
  <c r="U642" i="2"/>
  <c r="Y660" i="2"/>
  <c r="X660" i="2"/>
  <c r="U688" i="2"/>
  <c r="AH707" i="2"/>
  <c r="AG707" i="2"/>
  <c r="AH781" i="2"/>
  <c r="AG781" i="2"/>
  <c r="AG782" i="2"/>
  <c r="AH782" i="2"/>
  <c r="AG806" i="2"/>
  <c r="AH806" i="2"/>
  <c r="AG842" i="2"/>
  <c r="AH842" i="2"/>
  <c r="V560" i="2"/>
  <c r="U560" i="2"/>
  <c r="AA563" i="2"/>
  <c r="V576" i="2"/>
  <c r="U576" i="2"/>
  <c r="AA605" i="2"/>
  <c r="X617" i="2"/>
  <c r="AH620" i="2"/>
  <c r="AG620" i="2"/>
  <c r="X622" i="2"/>
  <c r="AG624" i="2"/>
  <c r="AA649" i="2"/>
  <c r="AG658" i="2"/>
  <c r="AG677" i="2"/>
  <c r="AG690" i="2"/>
  <c r="X733" i="2"/>
  <c r="Y733" i="2"/>
  <c r="AB744" i="2"/>
  <c r="X748" i="2"/>
  <c r="AH751" i="2"/>
  <c r="AB758" i="2"/>
  <c r="Y759" i="2"/>
  <c r="X759" i="2"/>
  <c r="AB815" i="2"/>
  <c r="AA815" i="2"/>
  <c r="V634" i="2"/>
  <c r="U634" i="2"/>
  <c r="Y646" i="2"/>
  <c r="X646" i="2"/>
  <c r="U651" i="2"/>
  <c r="V651" i="2"/>
  <c r="V705" i="2"/>
  <c r="U705" i="2"/>
  <c r="AH717" i="2"/>
  <c r="AG717" i="2"/>
  <c r="V659" i="2"/>
  <c r="U659" i="2"/>
  <c r="X684" i="2"/>
  <c r="Y684" i="2"/>
  <c r="AH721" i="2"/>
  <c r="AG721" i="2"/>
  <c r="U739" i="2"/>
  <c r="V739" i="2"/>
  <c r="Y764" i="2"/>
  <c r="X764" i="2"/>
  <c r="V829" i="2"/>
  <c r="U829" i="2"/>
  <c r="U625" i="2"/>
  <c r="V625" i="2"/>
  <c r="AG657" i="2"/>
  <c r="AH657" i="2"/>
  <c r="Y681" i="2"/>
  <c r="X681" i="2"/>
  <c r="AB711" i="2"/>
  <c r="AA711" i="2"/>
  <c r="V824" i="2"/>
  <c r="U824" i="2"/>
  <c r="AH714" i="2"/>
  <c r="AG714" i="2"/>
  <c r="Y716" i="2"/>
  <c r="X716" i="2"/>
  <c r="AB790" i="2"/>
  <c r="AA790" i="2"/>
  <c r="AG821" i="2"/>
  <c r="AH821" i="2"/>
  <c r="AB895" i="2"/>
  <c r="AA895" i="2"/>
  <c r="AH900" i="2"/>
  <c r="AG900" i="2"/>
  <c r="AH901" i="2"/>
  <c r="AG901" i="2"/>
  <c r="V914" i="2"/>
  <c r="U914" i="2"/>
  <c r="AG934" i="2"/>
  <c r="AH934" i="2"/>
  <c r="AG697" i="2"/>
  <c r="AH697" i="2"/>
  <c r="AB727" i="2"/>
  <c r="AA727" i="2"/>
  <c r="AB777" i="2"/>
  <c r="AA777" i="2"/>
  <c r="X800" i="2"/>
  <c r="Y800" i="2"/>
  <c r="V801" i="2"/>
  <c r="U801" i="2"/>
  <c r="AG907" i="2"/>
  <c r="AH907" i="2"/>
  <c r="AH557" i="2"/>
  <c r="Y588" i="2"/>
  <c r="AH605" i="2"/>
  <c r="V615" i="2"/>
  <c r="Y642" i="2"/>
  <c r="AG649" i="2"/>
  <c r="AH649" i="2"/>
  <c r="X664" i="2"/>
  <c r="Y664" i="2"/>
  <c r="AH681" i="2"/>
  <c r="X689" i="2"/>
  <c r="X692" i="2"/>
  <c r="AH701" i="2"/>
  <c r="AG701" i="2"/>
  <c r="X713" i="2"/>
  <c r="U718" i="2"/>
  <c r="AH719" i="2"/>
  <c r="X721" i="2"/>
  <c r="V725" i="2"/>
  <c r="U725" i="2"/>
  <c r="Y736" i="2"/>
  <c r="X736" i="2"/>
  <c r="V769" i="2"/>
  <c r="U769" i="2"/>
  <c r="AH792" i="2"/>
  <c r="AG792" i="2"/>
  <c r="AH843" i="2"/>
  <c r="AG843" i="2"/>
  <c r="AA860" i="2"/>
  <c r="AB860" i="2"/>
  <c r="X750" i="2"/>
  <c r="Y750" i="2"/>
  <c r="AH576" i="2"/>
  <c r="X583" i="2"/>
  <c r="AG587" i="2"/>
  <c r="AA588" i="2"/>
  <c r="U589" i="2"/>
  <c r="X591" i="2"/>
  <c r="AG595" i="2"/>
  <c r="X599" i="2"/>
  <c r="U602" i="2"/>
  <c r="Y604" i="2"/>
  <c r="AG608" i="2"/>
  <c r="AA609" i="2"/>
  <c r="X615" i="2"/>
  <c r="AG619" i="2"/>
  <c r="U621" i="2"/>
  <c r="AA628" i="2"/>
  <c r="AG641" i="2"/>
  <c r="AA642" i="2"/>
  <c r="X645" i="2"/>
  <c r="AG653" i="2"/>
  <c r="AA654" i="2"/>
  <c r="U655" i="2"/>
  <c r="U658" i="2"/>
  <c r="AA660" i="2"/>
  <c r="AA664" i="2"/>
  <c r="AG666" i="2"/>
  <c r="AB667" i="2"/>
  <c r="U671" i="2"/>
  <c r="AA692" i="2"/>
  <c r="AB713" i="2"/>
  <c r="Y718" i="2"/>
  <c r="AA724" i="2"/>
  <c r="V737" i="2"/>
  <c r="U737" i="2"/>
  <c r="AH829" i="2"/>
  <c r="U832" i="2"/>
  <c r="V832" i="2"/>
  <c r="Y846" i="2"/>
  <c r="X846" i="2"/>
  <c r="V662" i="2"/>
  <c r="U662" i="2"/>
  <c r="AH740" i="2"/>
  <c r="AG740" i="2"/>
  <c r="Y742" i="2"/>
  <c r="X742" i="2"/>
  <c r="U821" i="2"/>
  <c r="V821" i="2"/>
  <c r="X851" i="2"/>
  <c r="Y851" i="2"/>
  <c r="AB767" i="2"/>
  <c r="AA767" i="2"/>
  <c r="Y776" i="2"/>
  <c r="X776" i="2"/>
  <c r="AA782" i="2"/>
  <c r="AB782" i="2"/>
  <c r="Y836" i="2"/>
  <c r="X836" i="2"/>
  <c r="AH765" i="2"/>
  <c r="AG765" i="2"/>
  <c r="Y771" i="2"/>
  <c r="AH774" i="2"/>
  <c r="AG774" i="2"/>
  <c r="Y808" i="2"/>
  <c r="X808" i="2"/>
  <c r="AA868" i="2"/>
  <c r="AB868" i="2"/>
  <c r="AA917" i="2"/>
  <c r="AB917" i="2"/>
  <c r="V936" i="2"/>
  <c r="U936" i="2"/>
  <c r="AB695" i="2"/>
  <c r="AA695" i="2"/>
  <c r="AB743" i="2"/>
  <c r="AA743" i="2"/>
  <c r="U778" i="2"/>
  <c r="V778" i="2"/>
  <c r="AH812" i="2"/>
  <c r="AG812" i="2"/>
  <c r="AA802" i="2"/>
  <c r="AB802" i="2"/>
  <c r="AB818" i="2"/>
  <c r="AA818" i="2"/>
  <c r="AB839" i="2"/>
  <c r="AA839" i="2"/>
  <c r="U766" i="2"/>
  <c r="AA778" i="2"/>
  <c r="V793" i="2"/>
  <c r="AA810" i="2"/>
  <c r="AG814" i="2"/>
  <c r="AG822" i="2"/>
  <c r="AH857" i="2"/>
  <c r="AG857" i="2"/>
  <c r="AB759" i="2"/>
  <c r="AA759" i="2"/>
  <c r="AG777" i="2"/>
  <c r="AA792" i="2"/>
  <c r="AG838" i="2"/>
  <c r="Y841" i="2"/>
  <c r="AA766" i="2"/>
  <c r="AB766" i="2"/>
  <c r="Y786" i="2"/>
  <c r="X786" i="2"/>
  <c r="Y825" i="2"/>
  <c r="X825" i="2"/>
  <c r="AB731" i="2"/>
  <c r="AA731" i="2"/>
  <c r="AB754" i="2"/>
  <c r="AA754" i="2"/>
  <c r="AB760" i="2"/>
  <c r="Y775" i="2"/>
  <c r="AG791" i="2"/>
  <c r="V794" i="2"/>
  <c r="U794" i="2"/>
  <c r="V806" i="2"/>
  <c r="V813" i="2"/>
  <c r="U813" i="2"/>
  <c r="AH817" i="2"/>
  <c r="AG817" i="2"/>
  <c r="Y806" i="2"/>
  <c r="X806" i="2"/>
  <c r="Y812" i="2"/>
  <c r="X812" i="2"/>
  <c r="Y924" i="2"/>
  <c r="X924" i="2"/>
  <c r="Y937" i="2"/>
  <c r="X937" i="2"/>
  <c r="V842" i="2"/>
  <c r="U842" i="2"/>
  <c r="V853" i="2"/>
  <c r="U853" i="2"/>
  <c r="Y879" i="2"/>
  <c r="X879" i="2"/>
  <c r="AA923" i="2"/>
  <c r="AB923" i="2"/>
  <c r="AB756" i="2"/>
  <c r="AA756" i="2"/>
  <c r="U837" i="2"/>
  <c r="U932" i="2"/>
  <c r="Y852" i="2"/>
  <c r="X852" i="2"/>
  <c r="AA888" i="2"/>
  <c r="AB888" i="2"/>
  <c r="AB852" i="2"/>
  <c r="AA852" i="2"/>
  <c r="V882" i="2"/>
  <c r="U882" i="2"/>
  <c r="U918" i="2"/>
  <c r="V918" i="2"/>
  <c r="AA926" i="2"/>
  <c r="AB926" i="2"/>
  <c r="AB863" i="2"/>
  <c r="AA863" i="2"/>
  <c r="X881" i="2"/>
  <c r="Y881" i="2"/>
  <c r="U849" i="2"/>
  <c r="X864" i="2"/>
  <c r="AB881" i="2"/>
  <c r="AA881" i="2"/>
  <c r="X918" i="2"/>
  <c r="V845" i="2"/>
  <c r="U845" i="2"/>
  <c r="Y755" i="2"/>
  <c r="X755" i="2"/>
  <c r="V840" i="2"/>
  <c r="U840" i="2"/>
  <c r="V892" i="2"/>
  <c r="U892" i="2"/>
  <c r="X896" i="2"/>
  <c r="Y896" i="2"/>
  <c r="AA918" i="2"/>
  <c r="AB918" i="2"/>
  <c r="Y816" i="2"/>
  <c r="X816" i="2"/>
  <c r="Y821" i="2"/>
  <c r="X821" i="2"/>
  <c r="AB831" i="2"/>
  <c r="AA831" i="2"/>
  <c r="AA836" i="2"/>
  <c r="AA846" i="2"/>
  <c r="AA849" i="2"/>
  <c r="V856" i="2"/>
  <c r="U856" i="2"/>
  <c r="AH859" i="2"/>
  <c r="U862" i="2"/>
  <c r="AG875" i="2"/>
  <c r="AA876" i="2"/>
  <c r="V884" i="2"/>
  <c r="AH887" i="2"/>
  <c r="AG892" i="2"/>
  <c r="AH892" i="2"/>
  <c r="AG916" i="2"/>
  <c r="Y739" i="2"/>
  <c r="X739" i="2"/>
  <c r="V809" i="2"/>
  <c r="U809" i="2"/>
  <c r="Y842" i="2"/>
  <c r="X842" i="2"/>
  <c r="V872" i="2"/>
  <c r="U872" i="2"/>
  <c r="V878" i="2"/>
  <c r="U878" i="2"/>
  <c r="AG925" i="2"/>
  <c r="AH925" i="2"/>
  <c r="Y927" i="2"/>
  <c r="X927" i="2"/>
  <c r="V933" i="2"/>
  <c r="U933" i="2"/>
  <c r="AH734" i="2"/>
  <c r="AB761" i="2"/>
  <c r="X766" i="2"/>
  <c r="AA772" i="2"/>
  <c r="Y790" i="2"/>
  <c r="Y803" i="2"/>
  <c r="V804" i="2"/>
  <c r="U804" i="2"/>
  <c r="X833" i="2"/>
  <c r="U930" i="2"/>
  <c r="V930" i="2"/>
  <c r="AB855" i="2"/>
  <c r="AA855" i="2"/>
  <c r="V867" i="2"/>
  <c r="U867" i="2"/>
  <c r="AG882" i="2"/>
  <c r="AH882" i="2"/>
  <c r="AA798" i="2"/>
  <c r="AB798" i="2"/>
  <c r="AA803" i="2"/>
  <c r="AG807" i="2"/>
  <c r="X818" i="2"/>
  <c r="U823" i="2"/>
  <c r="AG824" i="2"/>
  <c r="X826" i="2"/>
  <c r="AA833" i="2"/>
  <c r="U834" i="2"/>
  <c r="X847" i="2"/>
  <c r="AG854" i="2"/>
  <c r="U858" i="2"/>
  <c r="Y867" i="2"/>
  <c r="X867" i="2"/>
  <c r="X885" i="2"/>
  <c r="U911" i="2"/>
  <c r="AB750" i="2"/>
  <c r="AA750" i="2"/>
  <c r="AH756" i="2"/>
  <c r="AG756" i="2"/>
  <c r="Y781" i="2"/>
  <c r="X781" i="2"/>
  <c r="AH797" i="2"/>
  <c r="AG797" i="2"/>
  <c r="AG802" i="2"/>
  <c r="AB843" i="2"/>
  <c r="AA866" i="2"/>
  <c r="Y873" i="2"/>
  <c r="AB885" i="2"/>
  <c r="AA885" i="2"/>
  <c r="AA900" i="2"/>
  <c r="AB906" i="2"/>
  <c r="AA906" i="2"/>
  <c r="V922" i="2"/>
  <c r="U922" i="2"/>
  <c r="V925" i="2"/>
  <c r="U925" i="2"/>
  <c r="Y933" i="2"/>
  <c r="X933" i="2"/>
  <c r="Y869" i="2"/>
  <c r="X869" i="2"/>
  <c r="AH922" i="2"/>
  <c r="AG922" i="2"/>
  <c r="V822" i="2"/>
  <c r="U827" i="2"/>
  <c r="X832" i="2"/>
  <c r="U835" i="2"/>
  <c r="Y894" i="2"/>
  <c r="X894" i="2"/>
  <c r="U760" i="2"/>
  <c r="X779" i="2"/>
  <c r="AA781" i="2"/>
  <c r="U782" i="2"/>
  <c r="U787" i="2"/>
  <c r="AA791" i="2"/>
  <c r="V792" i="2"/>
  <c r="AA796" i="2"/>
  <c r="X799" i="2"/>
  <c r="U802" i="2"/>
  <c r="X804" i="2"/>
  <c r="AA806" i="2"/>
  <c r="X809" i="2"/>
  <c r="AG810" i="2"/>
  <c r="AG815" i="2"/>
  <c r="AA816" i="2"/>
  <c r="AH820" i="2"/>
  <c r="AH828" i="2"/>
  <c r="AG836" i="2"/>
  <c r="X840" i="2"/>
  <c r="AA842" i="2"/>
  <c r="AG849" i="2"/>
  <c r="X853" i="2"/>
  <c r="X856" i="2"/>
  <c r="AG872" i="2"/>
  <c r="X874" i="2"/>
  <c r="AA882" i="2"/>
  <c r="U883" i="2"/>
  <c r="AH910" i="2"/>
  <c r="AG910" i="2"/>
  <c r="AG917" i="2"/>
  <c r="U926" i="2"/>
  <c r="AH928" i="2"/>
  <c r="U817" i="2"/>
  <c r="AA886" i="2"/>
  <c r="AB886" i="2"/>
  <c r="Y904" i="2"/>
  <c r="X904" i="2"/>
  <c r="AH923" i="2"/>
  <c r="AG923" i="2"/>
  <c r="AB938" i="2"/>
  <c r="AA938" i="2"/>
  <c r="V854" i="2"/>
  <c r="AA856" i="2"/>
  <c r="X863" i="2"/>
  <c r="Y875" i="2"/>
  <c r="X883" i="2"/>
  <c r="AH885" i="2"/>
  <c r="AG885" i="2"/>
  <c r="V916" i="2"/>
  <c r="X920" i="2"/>
  <c r="U785" i="2"/>
  <c r="Y787" i="2"/>
  <c r="U825" i="2"/>
  <c r="AG852" i="2"/>
  <c r="AB853" i="2"/>
  <c r="U857" i="2"/>
  <c r="AH858" i="2"/>
  <c r="U864" i="2"/>
  <c r="V864" i="2"/>
  <c r="AG877" i="2"/>
  <c r="AB878" i="2"/>
  <c r="AH889" i="2"/>
  <c r="X895" i="2"/>
  <c r="Y900" i="2"/>
  <c r="X900" i="2"/>
  <c r="U901" i="2"/>
  <c r="U913" i="2"/>
  <c r="AA915" i="2"/>
  <c r="AH937" i="2"/>
  <c r="AG937" i="2"/>
  <c r="X884" i="2"/>
  <c r="Y939" i="2"/>
  <c r="AH929" i="2"/>
  <c r="AG929" i="2"/>
  <c r="AA869" i="2"/>
  <c r="U870" i="2"/>
  <c r="U875" i="2"/>
  <c r="AA879" i="2"/>
  <c r="V880" i="2"/>
  <c r="AA884" i="2"/>
  <c r="X887" i="2"/>
  <c r="U890" i="2"/>
  <c r="X892" i="2"/>
  <c r="AA894" i="2"/>
  <c r="X897" i="2"/>
  <c r="AG898" i="2"/>
  <c r="AG903" i="2"/>
  <c r="AA904" i="2"/>
  <c r="AH908" i="2"/>
  <c r="AG918" i="2"/>
  <c r="X922" i="2"/>
  <c r="X925" i="2"/>
  <c r="AA927" i="2"/>
  <c r="V928" i="2"/>
  <c r="AA933" i="2"/>
  <c r="U934" i="2"/>
  <c r="X940" i="2"/>
  <c r="Y928" i="2"/>
  <c r="X928" i="2"/>
  <c r="X943" i="2"/>
  <c r="AG944" i="2"/>
  <c r="U948" i="2"/>
  <c r="AG949" i="2"/>
  <c r="U942" i="2"/>
  <c r="AA939" i="2"/>
  <c r="X944" i="2"/>
  <c r="AG945" i="2"/>
  <c r="U949" i="2"/>
  <c r="AA944" i="2"/>
  <c r="X949" i="2"/>
  <c r="AA942" i="2"/>
  <c r="U943" i="2"/>
  <c r="AA949" i="2"/>
</calcChain>
</file>

<file path=xl/sharedStrings.xml><?xml version="1.0" encoding="utf-8"?>
<sst xmlns="http://schemas.openxmlformats.org/spreadsheetml/2006/main" count="2057" uniqueCount="1046">
  <si>
    <t xml:space="preserve">
Escenaris de finançament de quinze dies de casals d'estiu 
per a infants i adolescents de 6 a 16 anys - Definicions i fonts
</t>
  </si>
  <si>
    <t>Elaboració: Paula Salinas i Pere Taberner, de KSNET</t>
  </si>
  <si>
    <r>
      <rPr>
        <b/>
        <sz val="11"/>
        <color rgb="FF000000"/>
        <rFont val="Fraunces"/>
      </rPr>
      <t>Territori:</t>
    </r>
    <r>
      <rPr>
        <b/>
        <sz val="11"/>
        <color rgb="FF000000"/>
        <rFont val="Arial"/>
      </rPr>
      <t xml:space="preserve"> </t>
    </r>
    <r>
      <rPr>
        <b/>
        <sz val="9"/>
        <color rgb="FF000000"/>
        <rFont val="Montserrat"/>
      </rPr>
      <t>les dades fan referència als municipis catalans, amb agregacions comarcals, provincials i nacional.</t>
    </r>
  </si>
  <si>
    <r>
      <rPr>
        <b/>
        <sz val="11"/>
        <color rgb="FF000000"/>
        <rFont val="Fraunces"/>
      </rPr>
      <t>Edats:</t>
    </r>
    <r>
      <rPr>
        <b/>
        <sz val="11"/>
        <color rgb="FF000000"/>
        <rFont val="Fraunces, Arial"/>
      </rPr>
      <t xml:space="preserve"> </t>
    </r>
    <r>
      <rPr>
        <b/>
        <sz val="9"/>
        <color rgb="FF000000"/>
        <rFont val="Montserrat"/>
      </rPr>
      <t>de 6 a 16 anys</t>
    </r>
  </si>
  <si>
    <t>Nens i nenes en risc de pobresa</t>
  </si>
  <si>
    <t>Aquells que es troben en llars amb ingressos per sota del 60% de la mediana d’ingressos de les llars de l’Estat. A partir del percentatge de llars en pobresa a cada municipi espanyol de més de 2.500 habitants l’any 2020, últim disponible (Atlas de Distribución de la Renta de los Hogares, INE), s’ha calculat aquest indicador. Per als municipis de menys de 2.500 habitants s’ha emprat el percentatge de pobresa de la seva comarca.</t>
  </si>
  <si>
    <t>Nens i nenes en risc de pobresa severa</t>
  </si>
  <si>
    <t>Mateixa definició i font que l’anterior, però es defineix pobresa severa quan els ingressos de la llar estan per sota del 40% de la mediana d’ingressos de les llars de l’Estat.</t>
  </si>
  <si>
    <t>Nens i nenes amb necessitats específiques de suport educatiu (NESE) de tipus socioeconòmic</t>
  </si>
  <si>
    <r>
      <rPr>
        <u/>
        <sz val="10"/>
        <color rgb="FF000000"/>
        <rFont val="Montserrat, Arial"/>
      </rPr>
      <t>Aquells nens i nenes que necessiten suport educatiu específic per trobar-se en situacions socioeconòmiques desfavorides. 
A partir del nombre d’alumnes de primària i secundària amb NESE de tipus socioeconòmic a Catalunya, atès que aquesta dada a escala municipal no està disponible, s’ha calculat el percentatge d’alumnes amb aquestes necessitats a tota Catalunya i s’ha aplicat aquesta proporció a cada municipi català (</t>
    </r>
    <r>
      <rPr>
        <u/>
        <sz val="10"/>
        <color rgb="FF000000"/>
        <rFont val="Montserrat, Arial"/>
      </rPr>
      <t>Estadística d’Ensenyament del Departament d’Educació, Generalitat de Catalunya</t>
    </r>
    <r>
      <rPr>
        <u/>
        <sz val="10"/>
        <color rgb="FF000000"/>
        <rFont val="Montserrat, Arial"/>
      </rPr>
      <t>).</t>
    </r>
  </si>
  <si>
    <t>Nens i nenes en llars beneficiàries de la renda garantida de ciutadania (RGC)</t>
  </si>
  <si>
    <t>Aquells nens i nenes que es troben en llars beneficiàries de la RGC l’any 2022, últim disponible (IDESCAT). A partir del nombre de prestacions i beneficiaris de la RGC, s’ha calculat quin percentatge de la població de cada municipi rep la RGC i s’ha aplicat aquest percentatge al nombre total de nens i nenes a cada municipi. Cal destacar que aquest indicador no està disponible per un 36% dels municipis catalans i no s’ha fet cap imputació.</t>
  </si>
  <si>
    <t>Cistella mínima de participació i preu</t>
  </si>
  <si>
    <t>S’ha estipulat una estada de dues setmanes a un casal amb menjador inclòs durant les vacances d’estiu. Aquesta cistella s’ha determinat a partir d’una sessió amb un grup de discussió, amb representants de diferents col·lectius, inclosos entitats representatives del sector, acadèmics i professionals de l’educació.</t>
  </si>
  <si>
    <t>A partir de la recollida d’una mostra de preus d’aquesta cistella mínima per a 33 municipis repartits per la geografia catalana i de diverses mides poblacionals, s’ha calculat la mitjana d’aquest preu. El preu per infant i quinzena amb menjador inclòs surt a 198,97€.</t>
  </si>
  <si>
    <t>Càlculs</t>
  </si>
  <si>
    <t>Aquest mapa està a la disposició de tots els ajuntaments de Catalunya per consultar quin seria el cost total de finançar dues setmanes de casal d’estiu als nens i nenes en situació de vulnerabilitat en el seu territori.</t>
  </si>
  <si>
    <t>Tenint en compte que el cost de finançar aquesta cistella pot representar un import molt elevat per a alguns municipis, s'han establert també supòsits de finançament parcials en els quals un ajuntament pot decidir finançar els casals per a només una part d'aquests infants, o bé establir un preu subvencionat.</t>
  </si>
  <si>
    <t>Objectiu de l'eina</t>
  </si>
  <si>
    <t>Permet als ajuntaments tenir més informació a l’hora de dissenyar les seves polítiques educatives i poder conèixer amb més detall la realitat del seu territori.</t>
  </si>
  <si>
    <t>Justificació</t>
  </si>
  <si>
    <r>
      <rPr>
        <u/>
        <sz val="10"/>
        <color rgb="FF000000"/>
        <rFont val="Montserrat, Arial"/>
      </rPr>
      <t>Les vacances d’estiu són un dels principals generadors, entre altres, de desigualtats educatives. Quan la infància i la joventut es passen gairebé tot l’estiu sense assistir a classe, comencen a oblidar-se del que han après durant el curs i no treballen al 100% les habilitats socials i no cognitives. Aquest fenomen es coneix com “l’oblit estival” i no es produeix de forma igual per tots els nens i les nenes, sinó que afecta amb més intensitat a les famílies en situació de vulnerabilitat (</t>
    </r>
    <r>
      <rPr>
        <u/>
        <sz val="10"/>
        <color rgb="FF000000"/>
        <rFont val="Montserrat, Arial"/>
      </rPr>
      <t>Quin i Polikoff, 2017</t>
    </r>
    <r>
      <rPr>
        <u/>
        <sz val="10"/>
        <color rgb="FF000000"/>
        <rFont val="Montserrat, Arial"/>
      </rPr>
      <t>). 
Per què? Les activitats de lleure educatiu durant l’estiu, com els casals d’estiu, no estan garantides a tots els nens i nenes de Catalunya atès que les famílies han d’assumir el seu cost. Existeixen tarifes socials o descomptes per determinats col·lectius, però en moltes ocasions el preu continua suposant una barrera d’accés per aquelles famílies que no s’ho poden permetre</t>
    </r>
    <r>
      <rPr>
        <u/>
        <sz val="10"/>
        <color rgb="FF000000"/>
        <rFont val="Montserrat, Arial"/>
      </rPr>
      <t xml:space="preserve"> (Síndic de Greuges, 20</t>
    </r>
    <r>
      <rPr>
        <u/>
        <sz val="10"/>
        <color rgb="FF000000"/>
        <rFont val="Montserrat, Arial"/>
      </rPr>
      <t xml:space="preserve">14). Per tant, garantir un accés equitatiu és un pas endavant per reduir aquestes desigualtats educatives i que cap nen o nena es quedi enrere.
</t>
    </r>
  </si>
  <si>
    <t xml:space="preserve">La intervenció pública local és essencial per garantir l’equitat en l’accés a les activitats d’estiu, pel seu coneixement profund del territori i de les seves necessitats. Ara bé, les administracions locals poden tenir dificultats per dissenyar aquestes polítiques educatives per la complexitat en calcular el seu cost. Així, per calcular-ho, es necessita conèixer el nombre de nens i nenes que no poden accedir per barreres econòmiques i als quals se’ls hi vol garantir l’accés, la cistella mínima de participació que es vol garantir i el cost individual d’un casal d’estiu. 
Per facilitar aquesta tasca a tots els ajuntaments de Catalunya s’ha elaborat l'eina Escenaris de Finançament de Casals d’Estius on es determina per cada municipi el cost de finançar aquestes activitats als nens i nenes en situació de vulnerabilitat, i sota diferents supòsits de finançament parcial.
</t>
  </si>
  <si>
    <t>Codi del municipi</t>
  </si>
  <si>
    <t>Nom del municipi</t>
  </si>
  <si>
    <t>Codi de la comarca</t>
  </si>
  <si>
    <t>Nom de la comarca</t>
  </si>
  <si>
    <t>Població al 2022</t>
  </si>
  <si>
    <t>Nens i nenes (6 a 16 anys) al 2022</t>
  </si>
  <si>
    <t xml:space="preserve">Nens i nenes en pobresa (60% de la mediana d'ingressos de l'Estat al 2020) </t>
  </si>
  <si>
    <t xml:space="preserve">Nens i nenes en pobresa (60% de la mediana d'ingressos de l'Estat al 2020) - amb municipis imputats segons comarca </t>
  </si>
  <si>
    <t xml:space="preserve">Nens i nenes en pobresa (40% de la mediana d'ingressos de l'Estat al 2020) </t>
  </si>
  <si>
    <t xml:space="preserve">Nens i nenes en pobresa (40% de la mediana d'ingressos de l'Estat al 2020) - amb municipis imputats segons comarca </t>
  </si>
  <si>
    <t xml:space="preserve">Nens i nenes amb necessitats específiques de tipus socioeconòmic </t>
  </si>
  <si>
    <t>Nens i nenes segons perceptors de renda garantida</t>
  </si>
  <si>
    <t>Preu de dues setmanes de casals d'estiu amb menjador (mitjana de diversos preus 2018-2023)</t>
  </si>
  <si>
    <t>Cost de cobrir als nens i nenes en pobresa (en €)</t>
  </si>
  <si>
    <t>Cost de cobrir als nens i nenes en pobresa (amb municipis imputats) - (en €)</t>
  </si>
  <si>
    <t>Cost de cobrir als nens i nenes en pobresa severa (en €)</t>
  </si>
  <si>
    <t>Cost de cobrir als nens i nenes en pobresa severa (amb municipis imputats) - (en €)</t>
  </si>
  <si>
    <t>Cost de cobrir als nens i nenes amb necessitats específiques de tipus socioeconòmic (en €)</t>
  </si>
  <si>
    <t>Cost de cobrir als nens i nenes perceptors de renda garantida (en €)</t>
  </si>
  <si>
    <t>En valor absolut</t>
  </si>
  <si>
    <t>En percentatge</t>
  </si>
  <si>
    <t>Finançament del 100% a tots els nens i nenes</t>
  </si>
  <si>
    <t>Finançament del 50% al 100% de nens i nenes</t>
  </si>
  <si>
    <t>Finançament del 50% al 50% de nens i nenes</t>
  </si>
  <si>
    <t>Finançament del 80% al 100% de nens i nenes</t>
  </si>
  <si>
    <t>Finançament del 80% al 60% de nens i nenes</t>
  </si>
  <si>
    <t>Finançament del 100% al 60% de nens i nenes</t>
  </si>
  <si>
    <t>08001 Abrera</t>
  </si>
  <si>
    <t>Baix Llobregat</t>
  </si>
  <si>
    <t>08002 Aguilar de Segarra</t>
  </si>
  <si>
    <t>Bages</t>
  </si>
  <si>
    <t>08003 Alella</t>
  </si>
  <si>
    <t>Maresme</t>
  </si>
  <si>
    <t>08004 Alpens</t>
  </si>
  <si>
    <t>Osona</t>
  </si>
  <si>
    <t>08005 Ametlla del Vallès, L'</t>
  </si>
  <si>
    <t>Vallès Oriental</t>
  </si>
  <si>
    <t>08006 Arenys de Mar</t>
  </si>
  <si>
    <t>08007 Arenys de Munt</t>
  </si>
  <si>
    <t>08008 Argençola</t>
  </si>
  <si>
    <t>Anoia</t>
  </si>
  <si>
    <t>08009 Argentona</t>
  </si>
  <si>
    <t>08010 Artés</t>
  </si>
  <si>
    <t>08011 Avià</t>
  </si>
  <si>
    <t>Berguedà</t>
  </si>
  <si>
    <t>08012 Avinyó</t>
  </si>
  <si>
    <t>08013 Avinyonet del Penedès</t>
  </si>
  <si>
    <t>Alt Penedès</t>
  </si>
  <si>
    <t>08014 Aiguafreda</t>
  </si>
  <si>
    <t>08015 Badalona</t>
  </si>
  <si>
    <t>Barcelonès</t>
  </si>
  <si>
    <t>08016 Bagà</t>
  </si>
  <si>
    <t>08017 Balenyà</t>
  </si>
  <si>
    <t>08018 Balsareny</t>
  </si>
  <si>
    <t>08019 Barcelona</t>
  </si>
  <si>
    <t>08020 Begues</t>
  </si>
  <si>
    <t>08021 Bellprat</t>
  </si>
  <si>
    <t>08022 Berga</t>
  </si>
  <si>
    <t>08023 Bigues i Riells del Fai</t>
  </si>
  <si>
    <t>08024 Borredà</t>
  </si>
  <si>
    <t>08025 Bruc, El</t>
  </si>
  <si>
    <t>08026 Brull, El</t>
  </si>
  <si>
    <t>08027 Cabanyes, Les</t>
  </si>
  <si>
    <t>08028 Cabrera d'Anoia</t>
  </si>
  <si>
    <t>08029 Cabrera de Mar</t>
  </si>
  <si>
    <t>08030 Cabrils</t>
  </si>
  <si>
    <t>08031 Calaf</t>
  </si>
  <si>
    <t>08032 Caldes d'Estrac</t>
  </si>
  <si>
    <t>08033 Caldes de Montbui</t>
  </si>
  <si>
    <t>08034 Calders</t>
  </si>
  <si>
    <t>Moianès</t>
  </si>
  <si>
    <t>08035 Calella</t>
  </si>
  <si>
    <t>08036 Calonge de Segarra</t>
  </si>
  <si>
    <t>08037 Calldetenes</t>
  </si>
  <si>
    <t>08038 Callús</t>
  </si>
  <si>
    <t>08039 Campins</t>
  </si>
  <si>
    <t>08040 Canet de Mar</t>
  </si>
  <si>
    <t>08041 Canovelles</t>
  </si>
  <si>
    <t>08042 Cànoves i Samalús</t>
  </si>
  <si>
    <t>08043 Canyelles</t>
  </si>
  <si>
    <t>Garraf</t>
  </si>
  <si>
    <t>08044 Capellades</t>
  </si>
  <si>
    <t>08045 Capolat</t>
  </si>
  <si>
    <t>08046 Cardedeu</t>
  </si>
  <si>
    <t>08047 Cardona</t>
  </si>
  <si>
    <t>08048 Carme</t>
  </si>
  <si>
    <t>08049 Casserres</t>
  </si>
  <si>
    <t>08050 Castellar del Riu</t>
  </si>
  <si>
    <t>08051 Castellar del Vallès</t>
  </si>
  <si>
    <t>Vallès Occidental</t>
  </si>
  <si>
    <t>08052 Castellar de n'Hug</t>
  </si>
  <si>
    <t>08053 Castellbell i el Vilar</t>
  </si>
  <si>
    <t>08054 Castellbisbal</t>
  </si>
  <si>
    <t>08055 Castellcir</t>
  </si>
  <si>
    <t>08056 Castelldefels</t>
  </si>
  <si>
    <t>08057 Castell de l'Areny</t>
  </si>
  <si>
    <t>08058 Castellet i la Gornal</t>
  </si>
  <si>
    <t>08059 Castellfollit del Boix</t>
  </si>
  <si>
    <t>08060 Castellfollit de Riubregós</t>
  </si>
  <si>
    <t>08061 Castellgalí</t>
  </si>
  <si>
    <t>08062 Castellnou de Bages</t>
  </si>
  <si>
    <t>08063 Castellolí</t>
  </si>
  <si>
    <t>08064 Castellterçol</t>
  </si>
  <si>
    <t>08065 Castellví de la Marca</t>
  </si>
  <si>
    <t>08066 Castellví de Rosanes</t>
  </si>
  <si>
    <t>08067 Centelles</t>
  </si>
  <si>
    <t>08068 Cervelló</t>
  </si>
  <si>
    <t>08069 Collbató</t>
  </si>
  <si>
    <t>08070 Collsuspina</t>
  </si>
  <si>
    <t>08071 Copons</t>
  </si>
  <si>
    <t>08072 Corbera de Llobregat</t>
  </si>
  <si>
    <t>08073 Cornellà de Llobregat</t>
  </si>
  <si>
    <t>08074 Cubelles</t>
  </si>
  <si>
    <t>08075 Dosrius</t>
  </si>
  <si>
    <t>08076 Esparreguera</t>
  </si>
  <si>
    <t>08077 Esplugues de Llobregat</t>
  </si>
  <si>
    <t>08078 Espunyola, L'</t>
  </si>
  <si>
    <t>08079 Estany, L'</t>
  </si>
  <si>
    <t>08080 Fígols</t>
  </si>
  <si>
    <t>08081 Fogars de Montclús</t>
  </si>
  <si>
    <t>08082 Fogars de la Selva</t>
  </si>
  <si>
    <t>Selva</t>
  </si>
  <si>
    <t>08083 Folgueroles</t>
  </si>
  <si>
    <t>08084 Fonollosa</t>
  </si>
  <si>
    <t>08085 Font-rubí</t>
  </si>
  <si>
    <t>08086 Franqueses del Vallès, Les</t>
  </si>
  <si>
    <t>08087 Gallifa</t>
  </si>
  <si>
    <t>08088 Garriga, La</t>
  </si>
  <si>
    <t>08089 Gavà</t>
  </si>
  <si>
    <t>08090 Gaià</t>
  </si>
  <si>
    <t>08091 Gelida</t>
  </si>
  <si>
    <t>08092 Gironella</t>
  </si>
  <si>
    <t>08093 Gisclareny</t>
  </si>
  <si>
    <t>08094 Granada, La</t>
  </si>
  <si>
    <t>08095 Granera</t>
  </si>
  <si>
    <t>08096 Granollers</t>
  </si>
  <si>
    <t>08097 Gualba</t>
  </si>
  <si>
    <t>08098 Sant Salvador de Guardiola</t>
  </si>
  <si>
    <t>08099 Guardiola de Berguedà</t>
  </si>
  <si>
    <t>08100 Gurb</t>
  </si>
  <si>
    <t>08101 Hospitalet de Llobregat, L'</t>
  </si>
  <si>
    <t>08102 Igualada</t>
  </si>
  <si>
    <t>08103 Jorba</t>
  </si>
  <si>
    <t>08104 Llacuna, La</t>
  </si>
  <si>
    <t>08105 Llagosta, La</t>
  </si>
  <si>
    <t>08106 Llinars del Vallès</t>
  </si>
  <si>
    <t>08107 Lliçà d'Amunt</t>
  </si>
  <si>
    <t>08108 Lliçà de Vall</t>
  </si>
  <si>
    <t>08109 Lluçà</t>
  </si>
  <si>
    <t>08110 Malgrat de Mar</t>
  </si>
  <si>
    <t>08111 Malla</t>
  </si>
  <si>
    <t>08112 Manlleu</t>
  </si>
  <si>
    <t>08113 Manresa</t>
  </si>
  <si>
    <t>08114 Martorell</t>
  </si>
  <si>
    <t>08115 Martorelles</t>
  </si>
  <si>
    <t>08116 Masies de Roda, Les</t>
  </si>
  <si>
    <t>08117 Masies de Voltregà, Les</t>
  </si>
  <si>
    <t>08118 Masnou, El</t>
  </si>
  <si>
    <t>08119 Masquefa</t>
  </si>
  <si>
    <t>08120 Matadepera</t>
  </si>
  <si>
    <t>08121 Mataró</t>
  </si>
  <si>
    <t>08122 Mediona</t>
  </si>
  <si>
    <t>08123 Molins de Rei</t>
  </si>
  <si>
    <t>08124 Mollet del Vallès</t>
  </si>
  <si>
    <t>08125 Montcada i Reixac</t>
  </si>
  <si>
    <t>08126 Montgat</t>
  </si>
  <si>
    <t>08127 Monistrol de Montserrat</t>
  </si>
  <si>
    <t>08128 Monistrol de Calders</t>
  </si>
  <si>
    <t>08129 Muntanyola</t>
  </si>
  <si>
    <t>08130 Montclar</t>
  </si>
  <si>
    <t>08131 Montesquiu</t>
  </si>
  <si>
    <t>08132 Montmajor</t>
  </si>
  <si>
    <t>08133 Montmaneu</t>
  </si>
  <si>
    <t>08134 Figaró-Montmany</t>
  </si>
  <si>
    <t>08135 Montmeló</t>
  </si>
  <si>
    <t>08136 Montornès del Vallès</t>
  </si>
  <si>
    <t>08137 Montseny</t>
  </si>
  <si>
    <t>08138 Moià</t>
  </si>
  <si>
    <t>08139 Mura</t>
  </si>
  <si>
    <t>08140 Navarcles</t>
  </si>
  <si>
    <t>08141 Navàs</t>
  </si>
  <si>
    <t>08142 Nou de Berguedà, La</t>
  </si>
  <si>
    <t>08143 Òdena</t>
  </si>
  <si>
    <t>08144 Olvan</t>
  </si>
  <si>
    <t>08145 Olèrdola</t>
  </si>
  <si>
    <t>08146 Olesa de Bonesvalls</t>
  </si>
  <si>
    <t>08147 Olesa de Montserrat</t>
  </si>
  <si>
    <t>08148 Olivella</t>
  </si>
  <si>
    <t>08149 Olost</t>
  </si>
  <si>
    <t>08150 Orís</t>
  </si>
  <si>
    <t>08151 Oristà</t>
  </si>
  <si>
    <t>08152 Orpí</t>
  </si>
  <si>
    <t>08153 Òrrius</t>
  </si>
  <si>
    <t>08154 Pacs del Penedès</t>
  </si>
  <si>
    <t>08155 Palafolls</t>
  </si>
  <si>
    <t>08156 Palau-solità i Plegamans</t>
  </si>
  <si>
    <t>08157 Pallejà</t>
  </si>
  <si>
    <t>08158 Papiol, El</t>
  </si>
  <si>
    <t>08159 Parets del Vallès</t>
  </si>
  <si>
    <t>08160 Perafita</t>
  </si>
  <si>
    <t>08161 Piera</t>
  </si>
  <si>
    <t>08162 Hostalets de Pierola, Els</t>
  </si>
  <si>
    <t>08163 Pineda de Mar</t>
  </si>
  <si>
    <t>08164 Pla del Penedès, El</t>
  </si>
  <si>
    <t>08165 Pobla de Claramunt, La</t>
  </si>
  <si>
    <t>08166 Pobla de Lillet, La</t>
  </si>
  <si>
    <t>08167 Polinyà</t>
  </si>
  <si>
    <t>08168 Pontons</t>
  </si>
  <si>
    <t>08169 Prat de Llobregat, El</t>
  </si>
  <si>
    <t>08170 Prats de Rei, Els</t>
  </si>
  <si>
    <t>08171 Prats de Lluçanès</t>
  </si>
  <si>
    <t>08172 Premià de Mar</t>
  </si>
  <si>
    <t>08174 Puigdàlber</t>
  </si>
  <si>
    <t>08175 Puig-reig</t>
  </si>
  <si>
    <t>08176 Pujalt</t>
  </si>
  <si>
    <t>08177 Quar, La</t>
  </si>
  <si>
    <t>08178 Rajadell</t>
  </si>
  <si>
    <t>08179 Rellinars</t>
  </si>
  <si>
    <t>08180 Ripollet</t>
  </si>
  <si>
    <t>08181 Roca del Vallès, La</t>
  </si>
  <si>
    <t>08182 Pont de Vilomara i Rocafort, El</t>
  </si>
  <si>
    <t>08183 Roda de Ter</t>
  </si>
  <si>
    <t>08184 Rubí</t>
  </si>
  <si>
    <t>08185 Rubió</t>
  </si>
  <si>
    <t>08187 Sabadell</t>
  </si>
  <si>
    <t>08188 Sagàs</t>
  </si>
  <si>
    <t>08189 Sant Pere Sallavinera</t>
  </si>
  <si>
    <t>08190 Saldes</t>
  </si>
  <si>
    <t>08191 Sallent</t>
  </si>
  <si>
    <t>08192 Santpedor</t>
  </si>
  <si>
    <t>08193 Sant Iscle de Vallalta</t>
  </si>
  <si>
    <t>08194 Sant Adrià de Besòs</t>
  </si>
  <si>
    <t>08195 Sant Agustí de Lluçanès</t>
  </si>
  <si>
    <t>08196 Sant Andreu de la Barca</t>
  </si>
  <si>
    <t>08197 Sant Andreu de Llavaneres</t>
  </si>
  <si>
    <t>08198 Sant Antoni de Vilamajor</t>
  </si>
  <si>
    <t>08199 Sant Bartomeu del Grau</t>
  </si>
  <si>
    <t>08200 Sant Boi de Llobregat</t>
  </si>
  <si>
    <t>08201 Sant Boi de Lluçanès</t>
  </si>
  <si>
    <t>08202 Sant Celoni</t>
  </si>
  <si>
    <t>08203 Sant Cebrià de Vallalta</t>
  </si>
  <si>
    <t>08204 Sant Climent de Llobregat</t>
  </si>
  <si>
    <t>08205 Sant Cugat del Vallès</t>
  </si>
  <si>
    <t>08206 Sant Cugat Sesgarrigues</t>
  </si>
  <si>
    <t>08207 Sant Esteve de Palautordera</t>
  </si>
  <si>
    <t>08208 Sant Esteve Sesrovires</t>
  </si>
  <si>
    <t>08209 Sant Fost de Campsentelles</t>
  </si>
  <si>
    <t>08210 Sant Feliu de Codines</t>
  </si>
  <si>
    <t>08211 Sant Feliu de Llobregat</t>
  </si>
  <si>
    <t>08212 Sant Feliu Sasserra</t>
  </si>
  <si>
    <t>08213 Sant Fruitós de Bages</t>
  </si>
  <si>
    <t>08214 Vilassar de Dalt</t>
  </si>
  <si>
    <t>08215 Sant Hipòlit de Voltregà</t>
  </si>
  <si>
    <t>08216 Sant Jaume de Frontanyà</t>
  </si>
  <si>
    <t>08217 Sant Joan Despí</t>
  </si>
  <si>
    <t>08218 Sant Joan de Vilatorrada</t>
  </si>
  <si>
    <t>08219 Vilassar de Mar</t>
  </si>
  <si>
    <t>08220 Sant Julià de Vilatorta</t>
  </si>
  <si>
    <t>08221 Sant Just Desvern</t>
  </si>
  <si>
    <t>08222 Sant Llorenç d'Hortons</t>
  </si>
  <si>
    <t>08223 Sant Llorenç Savall</t>
  </si>
  <si>
    <t>08224 Sant Martí de Centelles</t>
  </si>
  <si>
    <t>08225 Sant Martí d'Albars</t>
  </si>
  <si>
    <t>08226 Sant Martí de Tous</t>
  </si>
  <si>
    <t>08227 Sant Martí Sarroca</t>
  </si>
  <si>
    <t>08228 Sant Martí Sesgueioles</t>
  </si>
  <si>
    <t>08229 Sant Mateu de Bages</t>
  </si>
  <si>
    <t>08230 Premià de Dalt</t>
  </si>
  <si>
    <t>08231 Sant Pere de Ribes</t>
  </si>
  <si>
    <t>08232 Sant Pere de Riudebitlles</t>
  </si>
  <si>
    <t>08233 Sant Pere de Torelló</t>
  </si>
  <si>
    <t>08234 Sant Pere de Vilamajor</t>
  </si>
  <si>
    <t>08235 Sant Pol de Mar</t>
  </si>
  <si>
    <t>08236 Sant Quintí de Mediona</t>
  </si>
  <si>
    <t>08237 Sant Quirze de Besora</t>
  </si>
  <si>
    <t>08238 Sant Quirze del Vallès</t>
  </si>
  <si>
    <t>08239 Sant Quirze Safaja</t>
  </si>
  <si>
    <t>08240 Sant Sadurní d'Anoia</t>
  </si>
  <si>
    <t>08241 Sant Sadurní d'Osormort</t>
  </si>
  <si>
    <t>08242 Marganell</t>
  </si>
  <si>
    <t>08243 Santa Cecília de Voltregà</t>
  </si>
  <si>
    <t>08244 Santa Coloma de Cervelló</t>
  </si>
  <si>
    <t>08245 Santa Coloma de Gramenet</t>
  </si>
  <si>
    <t>08246 Santa Eugènia de Berga</t>
  </si>
  <si>
    <t>08247 Santa Eulàlia de Riuprimer</t>
  </si>
  <si>
    <t>08248 Santa Eulàlia de Ronçana</t>
  </si>
  <si>
    <t>08249 Santa Fe del Penedès</t>
  </si>
  <si>
    <t>08250 Santa Margarida de Montbui</t>
  </si>
  <si>
    <t>08251 Santa Margarida i els Monjos</t>
  </si>
  <si>
    <t>08252 Barberà del Vallès</t>
  </si>
  <si>
    <t>08253 Santa Maria de Besora</t>
  </si>
  <si>
    <t>08254 Esquirol, L'</t>
  </si>
  <si>
    <t>08255 Santa Maria de Merlès</t>
  </si>
  <si>
    <t>08256 Santa Maria de Martorelles</t>
  </si>
  <si>
    <t>08257 Santa Maria de Miralles</t>
  </si>
  <si>
    <t>08258 Santa Maria d'Oló</t>
  </si>
  <si>
    <t>08259 Santa Maria de Palautordera</t>
  </si>
  <si>
    <t>08260 Santa Perpètua de Mogoda</t>
  </si>
  <si>
    <t>08261 Santa Susanna</t>
  </si>
  <si>
    <t>08262 Sant Vicenç de Castellet</t>
  </si>
  <si>
    <t>08263 Sant Vicenç dels Horts</t>
  </si>
  <si>
    <t>08264 Sant Vicenç de Montalt</t>
  </si>
  <si>
    <t>08265 Sant Vicenç de Torelló</t>
  </si>
  <si>
    <t>08266 Cerdanyola del Vallès</t>
  </si>
  <si>
    <t>08267 Sentmenat</t>
  </si>
  <si>
    <t>08268 Cercs</t>
  </si>
  <si>
    <t>08269 Seva</t>
  </si>
  <si>
    <t>08270 Sitges</t>
  </si>
  <si>
    <t>08271 Sobremunt</t>
  </si>
  <si>
    <t>08272 Sora</t>
  </si>
  <si>
    <t>08273 Subirats</t>
  </si>
  <si>
    <t>08274 Súria</t>
  </si>
  <si>
    <t>08275 Tavèrnoles</t>
  </si>
  <si>
    <t>08276 Tagamanent</t>
  </si>
  <si>
    <t>08277 Talamanca</t>
  </si>
  <si>
    <t>08278 Taradell</t>
  </si>
  <si>
    <t>08279 Terrassa</t>
  </si>
  <si>
    <t>08280 Tavertet</t>
  </si>
  <si>
    <t>08281 Teià</t>
  </si>
  <si>
    <t>08282 Tiana</t>
  </si>
  <si>
    <t>08283 Tona</t>
  </si>
  <si>
    <t>08284 Tordera</t>
  </si>
  <si>
    <t>08285 Torelló</t>
  </si>
  <si>
    <t>08286 Torre de Claramunt, La</t>
  </si>
  <si>
    <t>08287 Torrelavit</t>
  </si>
  <si>
    <t>08288 Torrelles de Foix</t>
  </si>
  <si>
    <t>08289 Torrelles de Llobregat</t>
  </si>
  <si>
    <t>08290 Ullastrell</t>
  </si>
  <si>
    <t>08291 Vacarisses</t>
  </si>
  <si>
    <t>08292 Vallbona d'Anoia</t>
  </si>
  <si>
    <t>08293 Vallcebre</t>
  </si>
  <si>
    <t>08294 Vallgorguina</t>
  </si>
  <si>
    <t>08295 Vallirana</t>
  </si>
  <si>
    <t>08296 Vallromanes</t>
  </si>
  <si>
    <t>08297 Veciana</t>
  </si>
  <si>
    <t>08298 Vic</t>
  </si>
  <si>
    <t>08299 Vilada</t>
  </si>
  <si>
    <t>08300 Viladecavalls</t>
  </si>
  <si>
    <t>08301 Viladecans</t>
  </si>
  <si>
    <t>08302 Vilanova del Camí</t>
  </si>
  <si>
    <t>08303 Vilanova de Sau</t>
  </si>
  <si>
    <t>08304 Vilobí del Penedès</t>
  </si>
  <si>
    <t>08305 Vilafranca del Penedès</t>
  </si>
  <si>
    <t>08306 Vilalba Sasserra</t>
  </si>
  <si>
    <t>08307 Vilanova i la Geltrú</t>
  </si>
  <si>
    <t>08308 Viver i Serrateix</t>
  </si>
  <si>
    <t>08901 Rupit i Pruit</t>
  </si>
  <si>
    <t>08902 Vilanova del Vallès</t>
  </si>
  <si>
    <t>08903 Sant Julià de Cerdanyola</t>
  </si>
  <si>
    <t>08904 Badia del Vallès</t>
  </si>
  <si>
    <t>08905 Palma de Cervelló, La</t>
  </si>
  <si>
    <t>17001 Agullana</t>
  </si>
  <si>
    <t>Alt Empordà</t>
  </si>
  <si>
    <t>17002 Aiguaviva</t>
  </si>
  <si>
    <t>Gironès</t>
  </si>
  <si>
    <t>17003 Albanyà</t>
  </si>
  <si>
    <t>17004 Albons</t>
  </si>
  <si>
    <t>Baix Empordà</t>
  </si>
  <si>
    <t>17005 Far d'Empordà, El</t>
  </si>
  <si>
    <t>17006 Alp</t>
  </si>
  <si>
    <t>Cerdanya</t>
  </si>
  <si>
    <t>17007 Amer</t>
  </si>
  <si>
    <t>17008 Anglès</t>
  </si>
  <si>
    <t>17009 Arbúcies</t>
  </si>
  <si>
    <t>17010 Argelaguer</t>
  </si>
  <si>
    <t>Garrotxa</t>
  </si>
  <si>
    <t>17011 Armentera, L'</t>
  </si>
  <si>
    <t>17012 Avinyonet de Puigventós</t>
  </si>
  <si>
    <t>17013 Begur</t>
  </si>
  <si>
    <t>17014 Vajol, La</t>
  </si>
  <si>
    <t>17015 Banyoles</t>
  </si>
  <si>
    <t>Pla de l'Estany</t>
  </si>
  <si>
    <t>17016 Bàscara</t>
  </si>
  <si>
    <t>17018 Bellcaire d'Empordà</t>
  </si>
  <si>
    <t>17019 Besalú</t>
  </si>
  <si>
    <t>17020 Bescanó</t>
  </si>
  <si>
    <t>17021 Beuda</t>
  </si>
  <si>
    <t>17022 Bisbal d'Empordà, La</t>
  </si>
  <si>
    <t>17023 Blanes</t>
  </si>
  <si>
    <t>17024 Bolvir</t>
  </si>
  <si>
    <t>17025 Bordils</t>
  </si>
  <si>
    <t>17026 Borrassà</t>
  </si>
  <si>
    <t>17027 Breda</t>
  </si>
  <si>
    <t>17028 Brunyola i Sant Martí Sapresa</t>
  </si>
  <si>
    <t>17029 Boadella i les Escaules</t>
  </si>
  <si>
    <t>17030 Cabanes</t>
  </si>
  <si>
    <t>17031 Cabanelles</t>
  </si>
  <si>
    <t>17032 Cadaqués</t>
  </si>
  <si>
    <t>17033 Caldes de Malavella</t>
  </si>
  <si>
    <t>17034 Calonge i Sant Antoni</t>
  </si>
  <si>
    <t>17035 Camós</t>
  </si>
  <si>
    <t>17036 Campdevànol</t>
  </si>
  <si>
    <t>Ripollès</t>
  </si>
  <si>
    <t>17037 Campelles</t>
  </si>
  <si>
    <t>17038 Campllong</t>
  </si>
  <si>
    <t>17039 Camprodon</t>
  </si>
  <si>
    <t>17040 Canet d'Adri</t>
  </si>
  <si>
    <t>17041 Cantallops</t>
  </si>
  <si>
    <t>17042 Capmany</t>
  </si>
  <si>
    <t>17043 Queralbs</t>
  </si>
  <si>
    <t>17044 Cassà de la Selva</t>
  </si>
  <si>
    <t>17046 Castellfollit de la Roca</t>
  </si>
  <si>
    <t>17047 Castelló d'Empúries</t>
  </si>
  <si>
    <t>17048 Castell-Platja d'Aro</t>
  </si>
  <si>
    <t>17049 Celrà</t>
  </si>
  <si>
    <t>17050 Cervià de Ter</t>
  </si>
  <si>
    <t>17051 Cistella</t>
  </si>
  <si>
    <t>17052 Siurana</t>
  </si>
  <si>
    <t>17054 Colera</t>
  </si>
  <si>
    <t>17055 Colomers</t>
  </si>
  <si>
    <t>17056 Cornellà del Terri</t>
  </si>
  <si>
    <t>17057 Corçà</t>
  </si>
  <si>
    <t>17058 Crespià</t>
  </si>
  <si>
    <t>17060 Darnius</t>
  </si>
  <si>
    <t>17061 Das</t>
  </si>
  <si>
    <t>17062 Escala, L'</t>
  </si>
  <si>
    <t>17063 Espinelves</t>
  </si>
  <si>
    <t>17064 Espolla</t>
  </si>
  <si>
    <t>17065 Esponellà</t>
  </si>
  <si>
    <t>17066 Figueres</t>
  </si>
  <si>
    <t>17067 Flaçà</t>
  </si>
  <si>
    <t>17068 Foixà</t>
  </si>
  <si>
    <t>17069 Fontanals de Cerdanya</t>
  </si>
  <si>
    <t>17070 Fontanilles</t>
  </si>
  <si>
    <t>17071 Fontcoberta</t>
  </si>
  <si>
    <t>17073 Fornells de la Selva</t>
  </si>
  <si>
    <t>17074 Fortià</t>
  </si>
  <si>
    <t>17075 Garrigàs</t>
  </si>
  <si>
    <t>17076 Garrigoles</t>
  </si>
  <si>
    <t>17077 Garriguella</t>
  </si>
  <si>
    <t>17078 Ger</t>
  </si>
  <si>
    <t>17079 Girona</t>
  </si>
  <si>
    <t>17080 Gombrèn</t>
  </si>
  <si>
    <t>17081 Gualta</t>
  </si>
  <si>
    <t>17082 Guils de Cerdanya</t>
  </si>
  <si>
    <t>17083 Hostalric</t>
  </si>
  <si>
    <t>17084 Isòvol</t>
  </si>
  <si>
    <t>17085 Jafre</t>
  </si>
  <si>
    <t>17086 Jonquera, La</t>
  </si>
  <si>
    <t>17087 Juià</t>
  </si>
  <si>
    <t>17088 Lladó</t>
  </si>
  <si>
    <t>17089 Llagostera</t>
  </si>
  <si>
    <t>17090 Llambilles</t>
  </si>
  <si>
    <t>17091 Llanars</t>
  </si>
  <si>
    <t>17092 Llançà</t>
  </si>
  <si>
    <t>17093 Llers</t>
  </si>
  <si>
    <t>17094 Llívia</t>
  </si>
  <si>
    <t>17095 Lloret de Mar</t>
  </si>
  <si>
    <t>17096 Llosses, Les</t>
  </si>
  <si>
    <t>17097 Madremanya</t>
  </si>
  <si>
    <t>17098 Maià de Montcal</t>
  </si>
  <si>
    <t>17099 Meranges</t>
  </si>
  <si>
    <t>17100 Masarac</t>
  </si>
  <si>
    <t>17101 Massanes</t>
  </si>
  <si>
    <t>17102 Maçanet de Cabrenys</t>
  </si>
  <si>
    <t>17103 Maçanet de la Selva</t>
  </si>
  <si>
    <t>17105 Mieres</t>
  </si>
  <si>
    <t>17106 Mollet de Peralada</t>
  </si>
  <si>
    <t>17107 Molló</t>
  </si>
  <si>
    <t>17109 Montagut i Oix</t>
  </si>
  <si>
    <t>17110 Mont-ras</t>
  </si>
  <si>
    <t>17111 Navata</t>
  </si>
  <si>
    <t>17112 Ogassa</t>
  </si>
  <si>
    <t>17114 Olot</t>
  </si>
  <si>
    <t>17115 Ordis</t>
  </si>
  <si>
    <t>17116 Osor</t>
  </si>
  <si>
    <t>17117 Palafrugell</t>
  </si>
  <si>
    <t>17118 Palamós</t>
  </si>
  <si>
    <t>17119 Palau de Santa Eulàlia</t>
  </si>
  <si>
    <t>17120 Palau-saverdera</t>
  </si>
  <si>
    <t>17121 Palau-sator</t>
  </si>
  <si>
    <t>17123 Palol de Revardit</t>
  </si>
  <si>
    <t>17124 Pals</t>
  </si>
  <si>
    <t>17125 Pardines</t>
  </si>
  <si>
    <t>17126 Parlavà</t>
  </si>
  <si>
    <t>17128 Pau</t>
  </si>
  <si>
    <t>17129 Pedret i Marzà</t>
  </si>
  <si>
    <t>17130 Pera, La</t>
  </si>
  <si>
    <t>17132 Peralada</t>
  </si>
  <si>
    <t>17133 Planes d'Hostoles, Les</t>
  </si>
  <si>
    <t>17134 Planoles</t>
  </si>
  <si>
    <t>17135 Pont de Molins</t>
  </si>
  <si>
    <t>17136 Pontós</t>
  </si>
  <si>
    <t>17137 Porqueres</t>
  </si>
  <si>
    <t>17138 Portbou</t>
  </si>
  <si>
    <t>17139 Preses, Les</t>
  </si>
  <si>
    <t>17140 Port de la Selva, El</t>
  </si>
  <si>
    <t>17141 Puigcerdà</t>
  </si>
  <si>
    <t>17142 Quart</t>
  </si>
  <si>
    <t>17143 Rabós</t>
  </si>
  <si>
    <t>17144 Regencós</t>
  </si>
  <si>
    <t>17145 Ribes de Freser</t>
  </si>
  <si>
    <t>17146 Riells i Viabrea</t>
  </si>
  <si>
    <t>17147 Ripoll</t>
  </si>
  <si>
    <t>17148 Riudarenes</t>
  </si>
  <si>
    <t>17149 Riudaura</t>
  </si>
  <si>
    <t>17150 Riudellots de la Selva</t>
  </si>
  <si>
    <t>17151 Riumors</t>
  </si>
  <si>
    <t>17152 Roses</t>
  </si>
  <si>
    <t>17153 Rupià</t>
  </si>
  <si>
    <t>17154 Sales de Llierca</t>
  </si>
  <si>
    <t>17155 Salt</t>
  </si>
  <si>
    <t>17157 Sant Andreu Salou</t>
  </si>
  <si>
    <t>17158 Sant Climent Sescebes</t>
  </si>
  <si>
    <t>17159 Sant Feliu de Buixalleu</t>
  </si>
  <si>
    <t>17160 Sant Feliu de Guíxols</t>
  </si>
  <si>
    <t>17161 Sant Feliu de Pallerols</t>
  </si>
  <si>
    <t>17162 Sant Ferriol</t>
  </si>
  <si>
    <t>17163 Sant Gregori</t>
  </si>
  <si>
    <t>17164 Sant Hilari Sacalm</t>
  </si>
  <si>
    <t>17165 Sant Jaume de Llierca</t>
  </si>
  <si>
    <t>17166 Sant Jordi Desvalls</t>
  </si>
  <si>
    <t>17167 Sant Joan de les Abadesses</t>
  </si>
  <si>
    <t>17168 Sant Joan de Mollet</t>
  </si>
  <si>
    <t>17169 Sant Julià de Ramis</t>
  </si>
  <si>
    <t>17170 Vallfogona de Ripollès</t>
  </si>
  <si>
    <t>17171 Sant Llorenç de la Muga</t>
  </si>
  <si>
    <t>17172 Sant Martí de Llémena</t>
  </si>
  <si>
    <t>17173 Sant Martí Vell</t>
  </si>
  <si>
    <t>17174 Sant Miquel de Campmajor</t>
  </si>
  <si>
    <t>17175 Sant Miquel de Fluvià</t>
  </si>
  <si>
    <t>17176 Sant Mori</t>
  </si>
  <si>
    <t>17177 Sant Pau de Segúries</t>
  </si>
  <si>
    <t>17178 Sant Pere Pescador</t>
  </si>
  <si>
    <t>17180 Santa Coloma de Farners</t>
  </si>
  <si>
    <t>17181 Santa Cristina d'Aro</t>
  </si>
  <si>
    <t>17182 Santa Llogaia d'Àlguema</t>
  </si>
  <si>
    <t>17183 Sant Aniol de Finestres</t>
  </si>
  <si>
    <t>17184 Santa Pau</t>
  </si>
  <si>
    <t>17185 Sant Joan les Fonts</t>
  </si>
  <si>
    <t>17186 Sarrià de Ter</t>
  </si>
  <si>
    <t>17187 Saus, Camallera i Llampaies</t>
  </si>
  <si>
    <t>17188 Selva de Mar, La</t>
  </si>
  <si>
    <t>17189 Cellera de Ter, La</t>
  </si>
  <si>
    <t>17190 Serinyà</t>
  </si>
  <si>
    <t>17191 Serra de Daró</t>
  </si>
  <si>
    <t>17192 Setcases</t>
  </si>
  <si>
    <t>17193 Sils</t>
  </si>
  <si>
    <t>17194 Susqueda</t>
  </si>
  <si>
    <t>17195 Tallada d'Empordà, La</t>
  </si>
  <si>
    <t>17196 Terrades</t>
  </si>
  <si>
    <t>17197 Torrent</t>
  </si>
  <si>
    <t>17198 Torroella de Fluvià</t>
  </si>
  <si>
    <t>17199 Torroella de Montgrí</t>
  </si>
  <si>
    <t>17200 Tortellà</t>
  </si>
  <si>
    <t>17201 Toses</t>
  </si>
  <si>
    <t>17202 Tossa de Mar</t>
  </si>
  <si>
    <t>17203 Ultramort</t>
  </si>
  <si>
    <t>17204 Ullà</t>
  </si>
  <si>
    <t>17205 Ullastret</t>
  </si>
  <si>
    <t>17206 Urús</t>
  </si>
  <si>
    <t>17207 Vall d'en Bas, La</t>
  </si>
  <si>
    <t>17208 Vall de Bianya, La</t>
  </si>
  <si>
    <t>17209 Vall-llobrega</t>
  </si>
  <si>
    <t>17210 Ventalló</t>
  </si>
  <si>
    <t>17211 Verges</t>
  </si>
  <si>
    <t>17212 Vidrà</t>
  </si>
  <si>
    <t>17213 Vidreres</t>
  </si>
  <si>
    <t>17214 Vilabertran</t>
  </si>
  <si>
    <t>17215 Vilablareix</t>
  </si>
  <si>
    <t>17216 Viladasens</t>
  </si>
  <si>
    <t>17217 Viladamat</t>
  </si>
  <si>
    <t>17218 Vilademuls</t>
  </si>
  <si>
    <t>17220 Viladrau</t>
  </si>
  <si>
    <t>17221 Vilafant</t>
  </si>
  <si>
    <t>17222 Vilaür</t>
  </si>
  <si>
    <t>17223 Vilajuïga</t>
  </si>
  <si>
    <t>17224 Vilallonga de Ter</t>
  </si>
  <si>
    <t>17225 Vilamacolum</t>
  </si>
  <si>
    <t>17226 Vilamalla</t>
  </si>
  <si>
    <t>17227 Vilamaniscle</t>
  </si>
  <si>
    <t>17228 Vilanant</t>
  </si>
  <si>
    <t>17230 Vila-sacra</t>
  </si>
  <si>
    <t>17232 Vilopriu</t>
  </si>
  <si>
    <t>17233 Vilobí d'Onyar</t>
  </si>
  <si>
    <t>17234 Biure</t>
  </si>
  <si>
    <t>17901 Cruïlles, Monells i Sant Sadurní de l'Heura</t>
  </si>
  <si>
    <t>17902 Forallac</t>
  </si>
  <si>
    <t>17903 Sant Julià del Llor i Bonmatí</t>
  </si>
  <si>
    <t>25001 Abella de la Conca</t>
  </si>
  <si>
    <t>Pallars Jussà</t>
  </si>
  <si>
    <t>25002 Àger</t>
  </si>
  <si>
    <t>Noguera</t>
  </si>
  <si>
    <t>25003 Agramunt</t>
  </si>
  <si>
    <t>Urgell</t>
  </si>
  <si>
    <t>25004 Alamús, Els</t>
  </si>
  <si>
    <t>Segrià</t>
  </si>
  <si>
    <t>25005 Alàs i Cerc</t>
  </si>
  <si>
    <t>Alt Urgell</t>
  </si>
  <si>
    <t>25006 Albagés, L'</t>
  </si>
  <si>
    <t>Garrigues</t>
  </si>
  <si>
    <t>25007 Albatàrrec</t>
  </si>
  <si>
    <t>25008 Albesa</t>
  </si>
  <si>
    <t>25009 Albi, L'</t>
  </si>
  <si>
    <t>25010 Alcanó</t>
  </si>
  <si>
    <t>25011 Alcarràs</t>
  </si>
  <si>
    <t>25012 Alcoletge</t>
  </si>
  <si>
    <t>25013 Alfarràs</t>
  </si>
  <si>
    <t>25014 Alfés</t>
  </si>
  <si>
    <t>25015 Algerri</t>
  </si>
  <si>
    <t>25016 Alguaire</t>
  </si>
  <si>
    <t>25017 Alins</t>
  </si>
  <si>
    <t>Pallars Sobirà</t>
  </si>
  <si>
    <t>25019 Almacelles</t>
  </si>
  <si>
    <t>25020 Almatret</t>
  </si>
  <si>
    <t>25021 Almenar</t>
  </si>
  <si>
    <t>25022 Alòs de Balaguer</t>
  </si>
  <si>
    <t>25023 Alpicat</t>
  </si>
  <si>
    <t>25024 Alt Àneu</t>
  </si>
  <si>
    <t>25025 Naut Aran</t>
  </si>
  <si>
    <t>Aran</t>
  </si>
  <si>
    <t>25027 Anglesola</t>
  </si>
  <si>
    <t>25029 Arbeca</t>
  </si>
  <si>
    <t>25030 Pont de Bar, El</t>
  </si>
  <si>
    <t>25031 Arres</t>
  </si>
  <si>
    <t>25032 Arsèguel</t>
  </si>
  <si>
    <t>25033 Artesa de Lleida</t>
  </si>
  <si>
    <t>25034 Artesa de Segre</t>
  </si>
  <si>
    <t>25035 Sentiu de Sió, La</t>
  </si>
  <si>
    <t>25036 Aspa</t>
  </si>
  <si>
    <t>25037 Avellanes i Santa Linya, Les</t>
  </si>
  <si>
    <t>25038 Aitona</t>
  </si>
  <si>
    <t>25039 Baix Pallars</t>
  </si>
  <si>
    <t>25040 Balaguer</t>
  </si>
  <si>
    <t>25041 Barbens</t>
  </si>
  <si>
    <t>Pla d'Urgell</t>
  </si>
  <si>
    <t>25042 Baronia de Rialb, La</t>
  </si>
  <si>
    <t>25043 Vall de Boí, La</t>
  </si>
  <si>
    <t>Alta Ribagorça</t>
  </si>
  <si>
    <t>25044 Bassella</t>
  </si>
  <si>
    <t>25045 Bausen</t>
  </si>
  <si>
    <t>25046 Belianes</t>
  </si>
  <si>
    <t>25047 Bellcaire d'Urgell</t>
  </si>
  <si>
    <t>25048 Bell-lloc d'Urgell</t>
  </si>
  <si>
    <t>25049 Bellmunt d'Urgell</t>
  </si>
  <si>
    <t>25050 Bellpuig</t>
  </si>
  <si>
    <t>25051 Bellver de Cerdanya</t>
  </si>
  <si>
    <t>25052 Bellvís</t>
  </si>
  <si>
    <t>25053 Benavent de Segrià</t>
  </si>
  <si>
    <t>25055 Biosca</t>
  </si>
  <si>
    <t>Segarra</t>
  </si>
  <si>
    <t>25056 Bovera</t>
  </si>
  <si>
    <t>25057 Bòrdes, Es</t>
  </si>
  <si>
    <t>25058 Borges Blanques, Les</t>
  </si>
  <si>
    <t>25059 Bossòst</t>
  </si>
  <si>
    <t>25060 Cabanabona</t>
  </si>
  <si>
    <t>25061 Cabó</t>
  </si>
  <si>
    <t>25062 Camarasa</t>
  </si>
  <si>
    <t>25063 Canejan</t>
  </si>
  <si>
    <t>25064 Castellar de la Ribera</t>
  </si>
  <si>
    <t>Solsonès</t>
  </si>
  <si>
    <t>25067 Castelldans</t>
  </si>
  <si>
    <t>25068 Castellnou de Seana</t>
  </si>
  <si>
    <t>25069 Castelló de Farfanya</t>
  </si>
  <si>
    <t>25070 Castellserà</t>
  </si>
  <si>
    <t>25071 Cava</t>
  </si>
  <si>
    <t>25072 Cervera</t>
  </si>
  <si>
    <t>25073 Cervià de les Garrigues</t>
  </si>
  <si>
    <t>25074 Ciutadilla</t>
  </si>
  <si>
    <t>25075 Clariana de Cardener</t>
  </si>
  <si>
    <t>25076 Cogul, El</t>
  </si>
  <si>
    <t>25077 Coll de Nargó</t>
  </si>
  <si>
    <t>25078 Corbins</t>
  </si>
  <si>
    <t>25079 Cubells</t>
  </si>
  <si>
    <t>25081 Espluga Calba, L'</t>
  </si>
  <si>
    <t>25082 Espot</t>
  </si>
  <si>
    <t>25085 Estaràs</t>
  </si>
  <si>
    <t>25086 Esterri d'Àneu</t>
  </si>
  <si>
    <t>25087 Esterri de Cardós</t>
  </si>
  <si>
    <t>25088 Estamariu</t>
  </si>
  <si>
    <t>25089 Farrera</t>
  </si>
  <si>
    <t>25092 Floresta, La</t>
  </si>
  <si>
    <t>25093 Fondarella</t>
  </si>
  <si>
    <t>25094 Foradada</t>
  </si>
  <si>
    <t>25096 Fuliola, La</t>
  </si>
  <si>
    <t>25097 Fulleda</t>
  </si>
  <si>
    <t>25098 Gavet de la Conca</t>
  </si>
  <si>
    <t>25099 Golmés</t>
  </si>
  <si>
    <t>25100 Gósol</t>
  </si>
  <si>
    <t>25101 Granadella, La</t>
  </si>
  <si>
    <t>25102 Granja d'Escarp, La</t>
  </si>
  <si>
    <t>25103 Granyanella</t>
  </si>
  <si>
    <t>25104 Granyena de Segarra</t>
  </si>
  <si>
    <t>25105 Granyena de les Garrigues</t>
  </si>
  <si>
    <t>25109 Guimerà</t>
  </si>
  <si>
    <t>25110 Guissona</t>
  </si>
  <si>
    <t>25111 Guixers</t>
  </si>
  <si>
    <t>25112 Ivars de Noguera</t>
  </si>
  <si>
    <t>25113 Ivars d'Urgell</t>
  </si>
  <si>
    <t>25114 Ivorra</t>
  </si>
  <si>
    <t>25115 Isona i Conca Dellà</t>
  </si>
  <si>
    <t>25118 Juncosa</t>
  </si>
  <si>
    <t>25119 Juneda</t>
  </si>
  <si>
    <t>25120 Lleida</t>
  </si>
  <si>
    <t>25121 Les</t>
  </si>
  <si>
    <t>25122 Linyola</t>
  </si>
  <si>
    <t>25123 Lladorre</t>
  </si>
  <si>
    <t>25124 Lladurs</t>
  </si>
  <si>
    <t>25125 Llardecans</t>
  </si>
  <si>
    <t>25126 Llavorsí</t>
  </si>
  <si>
    <t>25127 Lles de Cerdanya</t>
  </si>
  <si>
    <t>25128 Llimiana</t>
  </si>
  <si>
    <t>25129 Llobera</t>
  </si>
  <si>
    <t>25130 Maldà</t>
  </si>
  <si>
    <t>25131 Massalcoreig</t>
  </si>
  <si>
    <t>25132 Massoteres</t>
  </si>
  <si>
    <t>25133 Maials</t>
  </si>
  <si>
    <t>25134 Menàrguens</t>
  </si>
  <si>
    <t>25135 Miralcamp</t>
  </si>
  <si>
    <t>25136 Molsosa, La</t>
  </si>
  <si>
    <t>25137 Mollerussa</t>
  </si>
  <si>
    <t>25138 Montgai</t>
  </si>
  <si>
    <t>25139 Montellà i Martinet</t>
  </si>
  <si>
    <t>25140 Montferrer i Castellbò</t>
  </si>
  <si>
    <t>25141 Montoliu de Segarra</t>
  </si>
  <si>
    <t>25142 Montoliu de Lleida</t>
  </si>
  <si>
    <t>25143 Montornès de Segarra</t>
  </si>
  <si>
    <t>25145 Nalec</t>
  </si>
  <si>
    <t>25146 Navès</t>
  </si>
  <si>
    <t>25148 Odèn</t>
  </si>
  <si>
    <t>25149 Oliana</t>
  </si>
  <si>
    <t>25150 Oliola</t>
  </si>
  <si>
    <t>25151 Olius</t>
  </si>
  <si>
    <t>25152 Oluges, Les</t>
  </si>
  <si>
    <t>25153 Omellons, Els</t>
  </si>
  <si>
    <t>25154 Omells de na Gaia, Els</t>
  </si>
  <si>
    <t>25155 Organyà</t>
  </si>
  <si>
    <t>25156 Os de Balaguer</t>
  </si>
  <si>
    <t>25157 Ossó de Sió</t>
  </si>
  <si>
    <t>25158 Palau d'Anglesola, El</t>
  </si>
  <si>
    <t>25161 Conca de Dalt</t>
  </si>
  <si>
    <t>25163 Coma i la Pedra, La</t>
  </si>
  <si>
    <t>25164 Penelles</t>
  </si>
  <si>
    <t>25165 Peramola</t>
  </si>
  <si>
    <t>25166 Pinell de Solsonès</t>
  </si>
  <si>
    <t>25167 Pinós</t>
  </si>
  <si>
    <t>25168 Poal, El</t>
  </si>
  <si>
    <t>25169 Pobla de Cérvoles, La</t>
  </si>
  <si>
    <t>25170 Bellaguarda</t>
  </si>
  <si>
    <t>25171 Pobla de Segur, La</t>
  </si>
  <si>
    <t>25172 Ponts</t>
  </si>
  <si>
    <t>25173 Pont de Suert, El</t>
  </si>
  <si>
    <t>25174 Portella, La</t>
  </si>
  <si>
    <t>25175 Prats i Sansor</t>
  </si>
  <si>
    <t>25176 Preixana</t>
  </si>
  <si>
    <t>25177 Preixens</t>
  </si>
  <si>
    <t>25179 Prullans</t>
  </si>
  <si>
    <t>25180 Puiggròs</t>
  </si>
  <si>
    <t>25181 Puigverd d'Agramunt</t>
  </si>
  <si>
    <t>25182 Puigverd de Lleida</t>
  </si>
  <si>
    <t>25183 Rialp</t>
  </si>
  <si>
    <t>25185 Ribera d'Urgellet</t>
  </si>
  <si>
    <t>25186 Riner</t>
  </si>
  <si>
    <t>25189 Rosselló</t>
  </si>
  <si>
    <t>25190 Salàs de Pallars</t>
  </si>
  <si>
    <t>25191 Sanaüja</t>
  </si>
  <si>
    <t>25192 Sant Guim de Freixenet</t>
  </si>
  <si>
    <t>25193 Sant Llorenç de Morunys</t>
  </si>
  <si>
    <t>25194 Sant Ramon</t>
  </si>
  <si>
    <t>25196 Sant Esteve de la Sarga</t>
  </si>
  <si>
    <t>25197 Sant Guim de la Plana</t>
  </si>
  <si>
    <t>25200 Sarroca de Lleida</t>
  </si>
  <si>
    <t>25201 Sarroca de Bellera</t>
  </si>
  <si>
    <t>25202 Senterada</t>
  </si>
  <si>
    <t>25203 Seu d'Urgell, La</t>
  </si>
  <si>
    <t>25204 Seròs</t>
  </si>
  <si>
    <t>25205 Sidamon</t>
  </si>
  <si>
    <t>25206 Soleràs, El</t>
  </si>
  <si>
    <t>25207 Solsona</t>
  </si>
  <si>
    <t>25208 Soriguera</t>
  </si>
  <si>
    <t>25209 Sort</t>
  </si>
  <si>
    <t>25210 Soses</t>
  </si>
  <si>
    <t>25211 Sudanell</t>
  </si>
  <si>
    <t>25212 Sunyer</t>
  </si>
  <si>
    <t>25215 Talarn</t>
  </si>
  <si>
    <t>25216 Talavera</t>
  </si>
  <si>
    <t>25217 Tàrrega</t>
  </si>
  <si>
    <t>25218 Tarrés</t>
  </si>
  <si>
    <t>25219 Tarroja de Segarra</t>
  </si>
  <si>
    <t>25220 Térmens</t>
  </si>
  <si>
    <t>25221 Tírvia</t>
  </si>
  <si>
    <t>25222 Tiurana</t>
  </si>
  <si>
    <t>25223 Torà</t>
  </si>
  <si>
    <t>25224 Torms, Els</t>
  </si>
  <si>
    <t>25225 Tornabous</t>
  </si>
  <si>
    <t>25226 Torrebesses</t>
  </si>
  <si>
    <t>25227 Torre de Cabdella, La</t>
  </si>
  <si>
    <t>25228 Torrefarrera</t>
  </si>
  <si>
    <t>25230 Torregrossa</t>
  </si>
  <si>
    <t>25231 Torrelameu</t>
  </si>
  <si>
    <t>25232 Torres de Segre</t>
  </si>
  <si>
    <t>25233 Torre-serona</t>
  </si>
  <si>
    <t>25234 Tremp</t>
  </si>
  <si>
    <t>25238 Vallbona de les Monges</t>
  </si>
  <si>
    <t>25239 Valls de Valira, Les</t>
  </si>
  <si>
    <t>25240 Vallfogona de Balaguer</t>
  </si>
  <si>
    <t>25242 Verdú</t>
  </si>
  <si>
    <t>25243 Vielha e Mijaran</t>
  </si>
  <si>
    <t>25244 Vilagrassa</t>
  </si>
  <si>
    <t>25245 Vilaller</t>
  </si>
  <si>
    <t>25247 Vilamòs</t>
  </si>
  <si>
    <t>25248 Vilanova de Bellpuig</t>
  </si>
  <si>
    <t>25249 Vilanova de l'Aguda</t>
  </si>
  <si>
    <t>25250 Vilanova de Meià</t>
  </si>
  <si>
    <t>25251 Vilanova de Segrià</t>
  </si>
  <si>
    <t>25252 Vila-sana</t>
  </si>
  <si>
    <t>25253 Vilosell, El</t>
  </si>
  <si>
    <t>25254 Vilanova de la Barca</t>
  </si>
  <si>
    <t>25255 Vinaixa</t>
  </si>
  <si>
    <t>25901 Vall de Cardós</t>
  </si>
  <si>
    <t>25902 Sant Martí de Riucorb</t>
  </si>
  <si>
    <t>25903 Guingueta d'Àneu, La</t>
  </si>
  <si>
    <t>25904 Castell de Mur</t>
  </si>
  <si>
    <t>25905 Ribera d'Ondara</t>
  </si>
  <si>
    <t>25906 Valls d'Aguilar, Les</t>
  </si>
  <si>
    <t>25907 Torrefeta i Florejacs</t>
  </si>
  <si>
    <t>25908 Fígols i Alinyà</t>
  </si>
  <si>
    <t>25909 Vansa i Fórnols, La</t>
  </si>
  <si>
    <t>25910 Josa i Tuixén</t>
  </si>
  <si>
    <t>25911 Plans de Sió, Els</t>
  </si>
  <si>
    <t>25912 Gimenells i el Pla de la Font</t>
  </si>
  <si>
    <t>25913 Riu de Cerdanya</t>
  </si>
  <si>
    <t>43001 Aiguamúrcia</t>
  </si>
  <si>
    <t>Alt Camp</t>
  </si>
  <si>
    <t>43002 Albinyana</t>
  </si>
  <si>
    <t>Baix Penedès</t>
  </si>
  <si>
    <t>43003 Albiol, L'</t>
  </si>
  <si>
    <t>Baix Camp</t>
  </si>
  <si>
    <t>43004 Alcanar</t>
  </si>
  <si>
    <t>Montsià</t>
  </si>
  <si>
    <t>43005 Alcover</t>
  </si>
  <si>
    <t>43006 Aldover</t>
  </si>
  <si>
    <t>Baix Ebre</t>
  </si>
  <si>
    <t>43007 Aleixar, L'</t>
  </si>
  <si>
    <t>43008 Alfara de Carles</t>
  </si>
  <si>
    <t>43009 Alforja</t>
  </si>
  <si>
    <t>43010 Alió</t>
  </si>
  <si>
    <t>43011 Almoster</t>
  </si>
  <si>
    <t>43012 Altafulla</t>
  </si>
  <si>
    <t>Tarragonès</t>
  </si>
  <si>
    <t>43013 Ametlla de Mar, L'</t>
  </si>
  <si>
    <t>43014 Amposta</t>
  </si>
  <si>
    <t>43015 Arbolí</t>
  </si>
  <si>
    <t>43016 Arboç, L'</t>
  </si>
  <si>
    <t>43017 Argentera, L'</t>
  </si>
  <si>
    <t>43018 Arnes</t>
  </si>
  <si>
    <t>Terra Alta</t>
  </si>
  <si>
    <t>43019 Ascó</t>
  </si>
  <si>
    <t>Ribera d'Ebre</t>
  </si>
  <si>
    <t>43020 Banyeres del Penedès</t>
  </si>
  <si>
    <t>43021 Barberà de la Conca</t>
  </si>
  <si>
    <t>Conca de Barberà</t>
  </si>
  <si>
    <t>43022 Batea</t>
  </si>
  <si>
    <t>43023 Bellmunt del Priorat</t>
  </si>
  <si>
    <t>Priorat</t>
  </si>
  <si>
    <t>43024 Bellvei</t>
  </si>
  <si>
    <t>43025 Benifallet</t>
  </si>
  <si>
    <t>43026 Benissanet</t>
  </si>
  <si>
    <t>43027 Bisbal de Falset, La</t>
  </si>
  <si>
    <t>43028 Bisbal del Penedès, La</t>
  </si>
  <si>
    <t>43029 Blancafort</t>
  </si>
  <si>
    <t>43030 Bonastre</t>
  </si>
  <si>
    <t>43031 Borges del Camp, Les</t>
  </si>
  <si>
    <t>43032 Bot</t>
  </si>
  <si>
    <t>43033 Botarell</t>
  </si>
  <si>
    <t>43034 Bràfim</t>
  </si>
  <si>
    <t>43035 Cabacés</t>
  </si>
  <si>
    <t>43036 Cabra del Camp</t>
  </si>
  <si>
    <t>43037 Calafell</t>
  </si>
  <si>
    <t>43038 Cambrils</t>
  </si>
  <si>
    <t>43039 Capafonts</t>
  </si>
  <si>
    <t>43040 Capçanes</t>
  </si>
  <si>
    <t>43041 Caseres</t>
  </si>
  <si>
    <t>43042 Castellvell del Camp</t>
  </si>
  <si>
    <t>43043 Catllar, El</t>
  </si>
  <si>
    <t>43044 Sénia, La</t>
  </si>
  <si>
    <t>43045 Colldejou</t>
  </si>
  <si>
    <t>43046 Conesa</t>
  </si>
  <si>
    <t>43047 Constantí</t>
  </si>
  <si>
    <t>43048 Corbera d'Ebre</t>
  </si>
  <si>
    <t>43049 Cornudella de Montsant</t>
  </si>
  <si>
    <t>43050 Creixell</t>
  </si>
  <si>
    <t>43051 Cunit</t>
  </si>
  <si>
    <t>43052 Xerta</t>
  </si>
  <si>
    <t>43053 Duesaigües</t>
  </si>
  <si>
    <t>43054 Espluga de Francolí, L'</t>
  </si>
  <si>
    <t>43055 Falset</t>
  </si>
  <si>
    <t>43056 Fatarella, La</t>
  </si>
  <si>
    <t>43057 Febró, La</t>
  </si>
  <si>
    <t>43058 Figuera, La</t>
  </si>
  <si>
    <t>43059 Figuerola del Camp</t>
  </si>
  <si>
    <t>43060 Flix</t>
  </si>
  <si>
    <t>43061 Forès</t>
  </si>
  <si>
    <t>43062 Freginals</t>
  </si>
  <si>
    <t>43063 Galera, La</t>
  </si>
  <si>
    <t>43064 Gandesa</t>
  </si>
  <si>
    <t>43065 Garcia</t>
  </si>
  <si>
    <t>43066 Garidells, Els</t>
  </si>
  <si>
    <t>43067 Ginestar</t>
  </si>
  <si>
    <t>43068 Godall</t>
  </si>
  <si>
    <t>43069 Gratallops</t>
  </si>
  <si>
    <t>43070 Guiamets, Els</t>
  </si>
  <si>
    <t>43071 Horta de Sant Joan</t>
  </si>
  <si>
    <t>43072 Lloar, El</t>
  </si>
  <si>
    <t>43073 Llorac</t>
  </si>
  <si>
    <t>43074 Llorenç del Penedès</t>
  </si>
  <si>
    <t>43075 Margalef</t>
  </si>
  <si>
    <t>43076 Marçà</t>
  </si>
  <si>
    <t>43077 Mas de Barberans</t>
  </si>
  <si>
    <t>43078 Masdenverge</t>
  </si>
  <si>
    <t>43079 Masllorenç</t>
  </si>
  <si>
    <t>43080 Masó, La</t>
  </si>
  <si>
    <t>43081 Maspujols</t>
  </si>
  <si>
    <t>43082 Masroig, El</t>
  </si>
  <si>
    <t>43083 Milà, El</t>
  </si>
  <si>
    <t>43084 Miravet</t>
  </si>
  <si>
    <t>43085 Molar, El</t>
  </si>
  <si>
    <t>43086 Montblanc</t>
  </si>
  <si>
    <t>43088 Montbrió del Camp</t>
  </si>
  <si>
    <t>43089 Montferri</t>
  </si>
  <si>
    <t>43090 Montmell, El</t>
  </si>
  <si>
    <t>43091 Mont-ral</t>
  </si>
  <si>
    <t>43092 Mont-roig del Camp</t>
  </si>
  <si>
    <t>43093 Móra d'Ebre</t>
  </si>
  <si>
    <t>43094 Móra la Nova</t>
  </si>
  <si>
    <t>43095 Morell, El</t>
  </si>
  <si>
    <t>43096 Morera de Montsant, La</t>
  </si>
  <si>
    <t>43097 Nou de Gaià, La</t>
  </si>
  <si>
    <t>43098 Nulles</t>
  </si>
  <si>
    <t>43099 Palma d'Ebre, La</t>
  </si>
  <si>
    <t>43100 Pallaresos, Els</t>
  </si>
  <si>
    <t>43101 Passanant i Belltall</t>
  </si>
  <si>
    <t>43102 Paüls</t>
  </si>
  <si>
    <t>43103 Perafort</t>
  </si>
  <si>
    <t>43104 Perelló, El</t>
  </si>
  <si>
    <t>43105 Piles, Les</t>
  </si>
  <si>
    <t>43106 Pinell de Brai, El</t>
  </si>
  <si>
    <t>43107 Pira</t>
  </si>
  <si>
    <t>43108 Pla de Santa Maria, El</t>
  </si>
  <si>
    <t>43109 Pobla de Mafumet, La</t>
  </si>
  <si>
    <t>43110 Pobla de Massaluca, La</t>
  </si>
  <si>
    <t>43111 Pobla de Montornès, La</t>
  </si>
  <si>
    <t>43112 Poboleda</t>
  </si>
  <si>
    <t>43113 Pont d'Armentera, El</t>
  </si>
  <si>
    <t>43114 Porrera</t>
  </si>
  <si>
    <t>43115 Pradell de la Teixeta</t>
  </si>
  <si>
    <t>43116 Prades</t>
  </si>
  <si>
    <t>43117 Prat de Comte</t>
  </si>
  <si>
    <t>43118 Pratdip</t>
  </si>
  <si>
    <t>43119 Puigpelat</t>
  </si>
  <si>
    <t>43120 Querol</t>
  </si>
  <si>
    <t>43121 Rasquera</t>
  </si>
  <si>
    <t>43122 Renau</t>
  </si>
  <si>
    <t>43123 Reus</t>
  </si>
  <si>
    <t>43124 Riba, La</t>
  </si>
  <si>
    <t>43125 Riba-roja d'Ebre</t>
  </si>
  <si>
    <t>43126 Riera de Gaià, La</t>
  </si>
  <si>
    <t>43127 Riudecanyes</t>
  </si>
  <si>
    <t>43128 Riudecols</t>
  </si>
  <si>
    <t>43129 Riudoms</t>
  </si>
  <si>
    <t>43130 Rocafort de Queralt</t>
  </si>
  <si>
    <t>43131 Roda de Berà</t>
  </si>
  <si>
    <t>43132 Rodonyà</t>
  </si>
  <si>
    <t>43133 Roquetes</t>
  </si>
  <si>
    <t>43134 Rourell, El</t>
  </si>
  <si>
    <t>43135 Salomó</t>
  </si>
  <si>
    <t>43136 Sant Carles de la Ràpita</t>
  </si>
  <si>
    <t>43137 Sant Jaume dels Domenys</t>
  </si>
  <si>
    <t>43138 Santa Bàrbara</t>
  </si>
  <si>
    <t>43139 Santa Coloma de Queralt</t>
  </si>
  <si>
    <t>43140 Santa Oliva</t>
  </si>
  <si>
    <t>43141 Pontils</t>
  </si>
  <si>
    <t>43142 Sarral</t>
  </si>
  <si>
    <t>43143 Savallà del Comtat</t>
  </si>
  <si>
    <t>43144 Secuita, La</t>
  </si>
  <si>
    <t>43145 Selva del Camp, La</t>
  </si>
  <si>
    <t>43146 Senan</t>
  </si>
  <si>
    <t>43147 Solivella</t>
  </si>
  <si>
    <t>43148 Tarragona</t>
  </si>
  <si>
    <t>43149 Tivenys</t>
  </si>
  <si>
    <t>43150 Tivissa</t>
  </si>
  <si>
    <t>43151 Torre de Fontaubella, La</t>
  </si>
  <si>
    <t>43152 Torre de l'Espanyol, La</t>
  </si>
  <si>
    <t>43153 Torredembarra</t>
  </si>
  <si>
    <t>43154 Torroja del Priorat</t>
  </si>
  <si>
    <t>43155 Tortosa</t>
  </si>
  <si>
    <t>43156 Ulldecona</t>
  </si>
  <si>
    <t>43157 Ulldemolins</t>
  </si>
  <si>
    <t>43158 Vallclara</t>
  </si>
  <si>
    <t>43159 Vallfogona de Riucorb</t>
  </si>
  <si>
    <t>43160 Vallmoll</t>
  </si>
  <si>
    <t>43161 Valls</t>
  </si>
  <si>
    <t>43162 Vandellòs i l'Hospitalet de l'Infant</t>
  </si>
  <si>
    <t>43163 Vendrell, El</t>
  </si>
  <si>
    <t>43164 Vespella de Gaià</t>
  </si>
  <si>
    <t>43165 Vilabella</t>
  </si>
  <si>
    <t>43166 Vilallonga del Camp</t>
  </si>
  <si>
    <t>43167 Vilanova d'Escornalbou</t>
  </si>
  <si>
    <t>43168 Vilanova de Prades</t>
  </si>
  <si>
    <t>43169 Vilaplana</t>
  </si>
  <si>
    <t>43170 Vila-rodona</t>
  </si>
  <si>
    <t>43171 Vila-seca</t>
  </si>
  <si>
    <t>43172 Vilaverd</t>
  </si>
  <si>
    <t>43173 Vilella Alta, La</t>
  </si>
  <si>
    <t>43174 Vilella Baixa, La</t>
  </si>
  <si>
    <t>43175 Vilalba dels Arcs</t>
  </si>
  <si>
    <t>43176 Vimbodí i Poblet</t>
  </si>
  <si>
    <t>43177 Vinebre</t>
  </si>
  <si>
    <t>43178 Vinyols i els Arcs</t>
  </si>
  <si>
    <t>43901 Deltebre</t>
  </si>
  <si>
    <t>43902 Sant Jaume d'Enveja</t>
  </si>
  <si>
    <t>43903 Camarles</t>
  </si>
  <si>
    <t>43904 Aldea, L'</t>
  </si>
  <si>
    <t>43905 Salou</t>
  </si>
  <si>
    <t>43906 Ampolla, L'</t>
  </si>
  <si>
    <t>43907 Canonja, La</t>
  </si>
  <si>
    <t>Nom del territori</t>
  </si>
  <si>
    <t>Nens i nenes (6 a 17 anys) al 2022</t>
  </si>
  <si>
    <t>CATALUNYA</t>
  </si>
  <si>
    <t>BARCELONA</t>
  </si>
  <si>
    <t>GIRONA</t>
  </si>
  <si>
    <t>LLEIDA</t>
  </si>
  <si>
    <t>TARRAGONA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</si>
</sst>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_-;\-* #,##0_-;_-* &quot;-&quot;??_-;_-@"/>
  </numFmts>
  <fonts count="22">
    <font>
      <sz val="10"/>
      <color rgb="FF000000"/>
      <name val="Arial"/>
      <scheme val="minor"/>
    </font>
    <font>
      <sz val="10"/>
      <color theme="1"/>
      <name val="Arial"/>
    </font>
    <font>
      <b/>
      <sz val="18"/>
      <color rgb="FF00859D"/>
      <name val="Fraunces"/>
    </font>
    <font>
      <b/>
      <sz val="14"/>
      <color theme="1"/>
      <name val="Fraunces"/>
    </font>
    <font>
      <b/>
      <sz val="11"/>
      <color rgb="FF000000"/>
      <name val="Fraunces"/>
    </font>
    <font>
      <b/>
      <sz val="12"/>
      <color theme="1"/>
      <name val="Fraunces"/>
    </font>
    <font>
      <u/>
      <sz val="10"/>
      <color rgb="FF000000"/>
      <name val="Montserrat"/>
    </font>
    <font>
      <sz val="10"/>
      <color theme="1"/>
      <name val="Montserrat"/>
    </font>
    <font>
      <u/>
      <sz val="10"/>
      <color rgb="FF0000FF"/>
      <name val="Montserrat"/>
    </font>
    <font>
      <u/>
      <sz val="10"/>
      <color rgb="FF000000"/>
      <name val="Montserrat"/>
    </font>
    <font>
      <b/>
      <sz val="10"/>
      <color rgb="FFFFFFFF"/>
      <name val="Fraunces"/>
    </font>
    <font>
      <b/>
      <sz val="10"/>
      <color rgb="FF00859D"/>
      <name val="Fraunces"/>
    </font>
    <font>
      <sz val="10"/>
      <name val="Arial"/>
    </font>
    <font>
      <b/>
      <sz val="9"/>
      <color rgb="FFFFFFFF"/>
      <name val="Fraunces"/>
    </font>
    <font>
      <b/>
      <sz val="10"/>
      <color theme="0"/>
      <name val="Arial"/>
    </font>
    <font>
      <b/>
      <sz val="9"/>
      <color rgb="FF00859D"/>
      <name val="Fraunces"/>
    </font>
    <font>
      <b/>
      <sz val="10"/>
      <color theme="0"/>
      <name val="Fraunces"/>
    </font>
    <font>
      <sz val="10"/>
      <color theme="0"/>
      <name val="Arial"/>
    </font>
    <font>
      <b/>
      <sz val="11"/>
      <color rgb="FF000000"/>
      <name val="Arial"/>
    </font>
    <font>
      <b/>
      <sz val="9"/>
      <color rgb="FF000000"/>
      <name val="Montserrat"/>
    </font>
    <font>
      <b/>
      <sz val="11"/>
      <color rgb="FF000000"/>
      <name val="Fraunces, Arial"/>
    </font>
    <font>
      <u/>
      <sz val="10"/>
      <color rgb="FF000000"/>
      <name val="Montserrat, Arial"/>
    </font>
  </fonts>
  <fills count="11">
    <fill>
      <patternFill patternType="none"/>
    </fill>
    <fill>
      <patternFill patternType="gray125"/>
    </fill>
    <fill>
      <patternFill patternType="solid">
        <fgColor rgb="FF00859D"/>
        <bgColor rgb="FF00859D"/>
      </patternFill>
    </fill>
    <fill>
      <patternFill patternType="solid">
        <fgColor rgb="FFFFFFFF"/>
        <bgColor rgb="FFFFFFFF"/>
      </patternFill>
    </fill>
    <fill>
      <patternFill patternType="solid">
        <fgColor theme="0"/>
        <bgColor theme="0"/>
      </patternFill>
    </fill>
    <fill>
      <patternFill patternType="solid">
        <fgColor rgb="FFFAB830"/>
        <bgColor rgb="FFFAB830"/>
      </patternFill>
    </fill>
    <fill>
      <patternFill patternType="solid">
        <fgColor rgb="FF3BE9F2"/>
        <bgColor rgb="FF3BE9F2"/>
      </patternFill>
    </fill>
    <fill>
      <patternFill patternType="solid">
        <fgColor rgb="FFED7D31"/>
        <bgColor rgb="FFED7D31"/>
      </patternFill>
    </fill>
    <fill>
      <patternFill patternType="solid">
        <fgColor rgb="FFFCE4B3"/>
        <bgColor rgb="FFFCE4B3"/>
      </patternFill>
    </fill>
    <fill>
      <patternFill patternType="solid">
        <fgColor rgb="FFC2F0EE"/>
        <bgColor rgb="FFC2F0EE"/>
      </patternFill>
    </fill>
    <fill>
      <patternFill patternType="solid">
        <fgColor rgb="FFFFCDAA"/>
        <bgColor rgb="FFFFCDAA"/>
      </patternFill>
    </fill>
  </fills>
  <borders count="20">
    <border>
      <left/>
      <right/>
      <top/>
      <bottom/>
      <diagonal/>
    </border>
    <border>
      <left/>
      <right/>
      <top/>
      <bottom/>
      <diagonal/>
    </border>
    <border>
      <left/>
      <right/>
      <top/>
      <bottom style="thick">
        <color rgb="FFFFC000"/>
      </bottom>
      <diagonal/>
    </border>
    <border>
      <left/>
      <right style="thin">
        <color rgb="FFFFFFFF"/>
      </right>
      <top/>
      <bottom/>
      <diagonal/>
    </border>
    <border>
      <left style="thin">
        <color rgb="FFFFFFFF"/>
      </left>
      <right/>
      <top style="thin">
        <color rgb="FF000000"/>
      </top>
      <bottom/>
      <diagonal/>
    </border>
    <border>
      <left/>
      <right style="thin">
        <color rgb="FF00859D"/>
      </right>
      <top/>
      <bottom/>
      <diagonal/>
    </border>
    <border>
      <left style="thin">
        <color rgb="FF00859D"/>
      </left>
      <right style="thin">
        <color rgb="FF00859D"/>
      </right>
      <top/>
      <bottom/>
      <diagonal/>
    </border>
    <border>
      <left/>
      <right/>
      <top style="thin">
        <color rgb="FF000000"/>
      </top>
      <bottom style="thin">
        <color rgb="FF00859D"/>
      </bottom>
      <diagonal/>
    </border>
    <border>
      <left/>
      <right style="thin">
        <color rgb="FF00859D"/>
      </right>
      <top style="thin">
        <color rgb="FF000000"/>
      </top>
      <bottom style="thin">
        <color rgb="FF00859D"/>
      </bottom>
      <diagonal/>
    </border>
    <border>
      <left style="thin">
        <color rgb="FF00859D"/>
      </left>
      <right/>
      <top style="thin">
        <color rgb="FF00859D"/>
      </top>
      <bottom style="thin">
        <color rgb="FF00859D"/>
      </bottom>
      <diagonal/>
    </border>
    <border>
      <left/>
      <right style="thin">
        <color rgb="FF00859D"/>
      </right>
      <top style="thin">
        <color rgb="FF00859D"/>
      </top>
      <bottom style="thin">
        <color rgb="FF00859D"/>
      </bottom>
      <diagonal/>
    </border>
    <border>
      <left/>
      <right/>
      <top style="thin">
        <color rgb="FF00859D"/>
      </top>
      <bottom style="thin">
        <color rgb="FF00859D"/>
      </bottom>
      <diagonal/>
    </border>
    <border>
      <left/>
      <right/>
      <top style="thin">
        <color rgb="FF00859D"/>
      </top>
      <bottom style="thin">
        <color rgb="FF00859D"/>
      </bottom>
      <diagonal/>
    </border>
    <border>
      <left/>
      <right style="thin">
        <color rgb="FFFFFFFF"/>
      </right>
      <top/>
      <bottom style="thin">
        <color theme="1"/>
      </bottom>
      <diagonal/>
    </border>
    <border>
      <left style="thin">
        <color rgb="FFFFFFFF"/>
      </left>
      <right/>
      <top/>
      <bottom style="thin">
        <color theme="1"/>
      </bottom>
      <diagonal/>
    </border>
    <border>
      <left/>
      <right style="thin">
        <color rgb="FF00859D"/>
      </right>
      <top/>
      <bottom/>
      <diagonal/>
    </border>
    <border>
      <left style="thin">
        <color rgb="FF00859D"/>
      </left>
      <right style="thin">
        <color rgb="FF00859D"/>
      </right>
      <top/>
      <bottom/>
      <diagonal/>
    </border>
    <border>
      <left/>
      <right style="thin">
        <color rgb="FF00859D"/>
      </right>
      <top/>
      <bottom/>
      <diagonal/>
    </border>
    <border>
      <left style="thin">
        <color rgb="FFFFFFFF"/>
      </left>
      <right style="thick">
        <color rgb="FFFFFFFF"/>
      </right>
      <top style="thin">
        <color rgb="FF000000"/>
      </top>
      <bottom/>
      <diagonal/>
    </border>
    <border>
      <left style="thin">
        <color rgb="FFFFFFFF"/>
      </left>
      <right style="thick">
        <color rgb="FFFFFFFF"/>
      </right>
      <top/>
      <bottom style="thin">
        <color theme="1"/>
      </bottom>
      <diagonal/>
    </border>
  </borders>
  <cellStyleXfs count="1">
    <xf numFmtId="0" fontId="0" fillId="0" borderId="0"/>
  </cellStyleXfs>
  <cellXfs count="53">
    <xf numFmtId="0" fontId="0" fillId="0" borderId="0" xfId="0" applyFont="1" applyAlignment="1"/>
    <xf numFmtId="0" fontId="1" fillId="2" borderId="1" xfId="0" applyFont="1" applyFill="1" applyBorder="1"/>
    <xf numFmtId="0" fontId="2" fillId="0" borderId="0" xfId="0" applyFont="1" applyAlignment="1">
      <alignment wrapText="1"/>
    </xf>
    <xf numFmtId="0" fontId="3" fillId="3" borderId="1" xfId="0" applyFont="1" applyFill="1" applyBorder="1" applyAlignment="1">
      <alignment wrapText="1"/>
    </xf>
    <xf numFmtId="0" fontId="1" fillId="0" borderId="0" xfId="0" applyFont="1"/>
    <xf numFmtId="0" fontId="4" fillId="0" borderId="0" xfId="0" applyFont="1" applyAlignment="1">
      <alignment wrapText="1"/>
    </xf>
    <xf numFmtId="0" fontId="4" fillId="0" borderId="0" xfId="0" applyFont="1" applyAlignment="1">
      <alignment wrapText="1"/>
    </xf>
    <xf numFmtId="0" fontId="5" fillId="0" borderId="2" xfId="0" applyFont="1" applyBorder="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4" borderId="1" xfId="0" applyFont="1" applyFill="1" applyBorder="1" applyAlignment="1">
      <alignment wrapText="1"/>
    </xf>
    <xf numFmtId="0" fontId="7" fillId="4" borderId="1" xfId="0" applyFont="1" applyFill="1" applyBorder="1" applyAlignment="1">
      <alignment wrapText="1"/>
    </xf>
    <xf numFmtId="0" fontId="1" fillId="0" borderId="0" xfId="0" applyFont="1" applyAlignment="1">
      <alignment vertical="center"/>
    </xf>
    <xf numFmtId="0" fontId="11" fillId="6" borderId="1" xfId="0" applyFont="1" applyFill="1" applyBorder="1" applyAlignment="1">
      <alignment vertical="center" wrapText="1"/>
    </xf>
    <xf numFmtId="0" fontId="11" fillId="6" borderId="17" xfId="0" applyFont="1" applyFill="1" applyBorder="1" applyAlignment="1">
      <alignment vertical="center" wrapText="1"/>
    </xf>
    <xf numFmtId="0" fontId="15" fillId="5" borderId="1" xfId="0" applyFont="1" applyFill="1" applyBorder="1" applyAlignment="1">
      <alignment vertical="center" wrapText="1"/>
    </xf>
    <xf numFmtId="0" fontId="15" fillId="5" borderId="17" xfId="0" applyFont="1" applyFill="1" applyBorder="1" applyAlignment="1">
      <alignment vertical="center" wrapText="1"/>
    </xf>
    <xf numFmtId="164" fontId="1" fillId="0" borderId="0" xfId="0" applyNumberFormat="1" applyFont="1" applyAlignment="1">
      <alignment vertical="center"/>
    </xf>
    <xf numFmtId="1" fontId="16" fillId="2" borderId="1" xfId="0" applyNumberFormat="1" applyFont="1" applyFill="1" applyBorder="1"/>
    <xf numFmtId="0" fontId="16" fillId="2" borderId="1" xfId="0" applyFont="1" applyFill="1" applyBorder="1"/>
    <xf numFmtId="1" fontId="1" fillId="8" borderId="1" xfId="0" applyNumberFormat="1" applyFont="1" applyFill="1" applyBorder="1"/>
    <xf numFmtId="0" fontId="1" fillId="8" borderId="1" xfId="0" applyFont="1" applyFill="1" applyBorder="1"/>
    <xf numFmtId="165" fontId="1" fillId="8" borderId="1" xfId="0" applyNumberFormat="1" applyFont="1" applyFill="1" applyBorder="1"/>
    <xf numFmtId="165" fontId="1" fillId="8" borderId="17" xfId="0" applyNumberFormat="1" applyFont="1" applyFill="1" applyBorder="1"/>
    <xf numFmtId="165" fontId="1" fillId="9" borderId="1" xfId="0" applyNumberFormat="1" applyFont="1" applyFill="1" applyBorder="1"/>
    <xf numFmtId="9" fontId="1" fillId="9" borderId="17" xfId="0" applyNumberFormat="1" applyFont="1" applyFill="1" applyBorder="1"/>
    <xf numFmtId="164" fontId="1" fillId="10" borderId="17" xfId="0" applyNumberFormat="1" applyFont="1" applyFill="1" applyBorder="1"/>
    <xf numFmtId="164" fontId="1" fillId="8" borderId="1" xfId="0" applyNumberFormat="1" applyFont="1" applyFill="1" applyBorder="1"/>
    <xf numFmtId="164" fontId="1" fillId="8" borderId="17" xfId="0" applyNumberFormat="1" applyFont="1" applyFill="1" applyBorder="1"/>
    <xf numFmtId="164" fontId="17" fillId="0" borderId="0" xfId="0" applyNumberFormat="1" applyFont="1"/>
    <xf numFmtId="9" fontId="1" fillId="9" borderId="1" xfId="0" applyNumberFormat="1" applyFont="1" applyFill="1" applyBorder="1"/>
    <xf numFmtId="164" fontId="1" fillId="10" borderId="1" xfId="0" applyNumberFormat="1" applyFont="1" applyFill="1" applyBorder="1"/>
    <xf numFmtId="0" fontId="10" fillId="2" borderId="3" xfId="0" applyFont="1" applyFill="1" applyBorder="1" applyAlignment="1">
      <alignment horizontal="center" vertical="center" wrapText="1"/>
    </xf>
    <xf numFmtId="0" fontId="12" fillId="0" borderId="13" xfId="0" applyFont="1" applyBorder="1"/>
    <xf numFmtId="0" fontId="10" fillId="2" borderId="4" xfId="0" applyFont="1" applyFill="1" applyBorder="1" applyAlignment="1">
      <alignment horizontal="center" vertical="center" wrapText="1"/>
    </xf>
    <xf numFmtId="0" fontId="12" fillId="0" borderId="14" xfId="0" applyFont="1" applyBorder="1"/>
    <xf numFmtId="0" fontId="11" fillId="5" borderId="5" xfId="0" applyFont="1" applyFill="1" applyBorder="1" applyAlignment="1">
      <alignment horizontal="center" vertical="center" wrapText="1"/>
    </xf>
    <xf numFmtId="0" fontId="12" fillId="0" borderId="15" xfId="0" applyFont="1" applyBorder="1"/>
    <xf numFmtId="0" fontId="11" fillId="5" borderId="6" xfId="0" applyFont="1" applyFill="1" applyBorder="1" applyAlignment="1">
      <alignment horizontal="center" vertical="center" wrapText="1"/>
    </xf>
    <xf numFmtId="0" fontId="12" fillId="0" borderId="16" xfId="0" applyFont="1" applyBorder="1"/>
    <xf numFmtId="0" fontId="11" fillId="6" borderId="7" xfId="0" applyFont="1" applyFill="1" applyBorder="1" applyAlignment="1">
      <alignment horizontal="center" vertical="center" wrapText="1"/>
    </xf>
    <xf numFmtId="0" fontId="12" fillId="0" borderId="8" xfId="0" applyFont="1" applyBorder="1"/>
    <xf numFmtId="0" fontId="11" fillId="5" borderId="9" xfId="0" applyFont="1" applyFill="1" applyBorder="1" applyAlignment="1">
      <alignment horizontal="center" vertical="center" wrapText="1"/>
    </xf>
    <xf numFmtId="0" fontId="12" fillId="0" borderId="11" xfId="0" applyFont="1" applyBorder="1"/>
    <xf numFmtId="0" fontId="12" fillId="0" borderId="10" xfId="0" applyFont="1" applyBorder="1"/>
    <xf numFmtId="0" fontId="11" fillId="5" borderId="12" xfId="0" applyFont="1" applyFill="1" applyBorder="1" applyAlignment="1">
      <alignment horizontal="center" vertical="center" wrapText="1"/>
    </xf>
    <xf numFmtId="0" fontId="14" fillId="0" borderId="0" xfId="0" applyFont="1" applyAlignment="1">
      <alignment horizontal="center" vertical="center" wrapText="1"/>
    </xf>
    <xf numFmtId="0" fontId="0" fillId="0" borderId="0" xfId="0" applyFont="1" applyAlignment="1"/>
    <xf numFmtId="0" fontId="11" fillId="6" borderId="9"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2"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1152525</xdr:colOff>
      <xdr:row>0</xdr:row>
      <xdr:rowOff>0</xdr:rowOff>
    </xdr:from>
    <xdr:ext cx="1752600" cy="381000"/>
    <xdr:pic>
      <xdr:nvPicPr>
        <xdr:cNvPr id="2" name="image2.png" title="Imat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047750" cy="428625"/>
    <xdr:pic>
      <xdr:nvPicPr>
        <xdr:cNvPr id="3" name="image1.png" title="Imat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escat.cat/pub/?id=ris" TargetMode="External"/><Relationship Id="rId2" Type="http://schemas.openxmlformats.org/officeDocument/2006/relationships/hyperlink" Target="https://educacio.gencat.cat/ca/departament/estadistiques/estadistiques-ensenyament/" TargetMode="External"/><Relationship Id="rId1" Type="http://schemas.openxmlformats.org/officeDocument/2006/relationships/hyperlink" Target="https://www.ine.es/experimental/atlas/experimental_atlas.htm" TargetMode="External"/><Relationship Id="rId5" Type="http://schemas.openxmlformats.org/officeDocument/2006/relationships/drawing" Target="../drawings/drawing1.xml"/><Relationship Id="rId4" Type="http://schemas.openxmlformats.org/officeDocument/2006/relationships/hyperlink" Target="https://www.brookings.edu/research/summer-learning-loss-what-is-it-and-what-can-we-do-about-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33"/>
  <sheetViews>
    <sheetView showGridLines="0" tabSelected="1" workbookViewId="0"/>
  </sheetViews>
  <sheetFormatPr baseColWidth="10" defaultColWidth="12.6328125" defaultRowHeight="15" customHeight="1"/>
  <cols>
    <col min="1" max="1" width="124.453125" customWidth="1"/>
  </cols>
  <sheetData>
    <row r="1" spans="1:1" ht="33" customHeight="1">
      <c r="A1" s="1"/>
    </row>
    <row r="2" spans="1:1" ht="92">
      <c r="A2" s="2" t="s">
        <v>0</v>
      </c>
    </row>
    <row r="3" spans="1:1" ht="18">
      <c r="A3" s="3" t="s">
        <v>1</v>
      </c>
    </row>
    <row r="4" spans="1:1" ht="12.5">
      <c r="A4" s="4"/>
    </row>
    <row r="5" spans="1:1" ht="14">
      <c r="A5" s="5" t="s">
        <v>2</v>
      </c>
    </row>
    <row r="6" spans="1:1" ht="14">
      <c r="A6" s="6" t="s">
        <v>3</v>
      </c>
    </row>
    <row r="7" spans="1:1" ht="12.5">
      <c r="A7" s="4"/>
    </row>
    <row r="8" spans="1:1" ht="22.5" customHeight="1">
      <c r="A8" s="7" t="s">
        <v>4</v>
      </c>
    </row>
    <row r="9" spans="1:1" ht="52">
      <c r="A9" s="8" t="s">
        <v>5</v>
      </c>
    </row>
    <row r="10" spans="1:1" ht="12.5">
      <c r="A10" s="4"/>
    </row>
    <row r="11" spans="1:1" ht="22.5" customHeight="1">
      <c r="A11" s="7" t="s">
        <v>6</v>
      </c>
    </row>
    <row r="12" spans="1:1" ht="26">
      <c r="A12" s="9" t="s">
        <v>7</v>
      </c>
    </row>
    <row r="13" spans="1:1" ht="12.5">
      <c r="A13" s="4"/>
    </row>
    <row r="14" spans="1:1" ht="22.5" customHeight="1">
      <c r="A14" s="7" t="s">
        <v>8</v>
      </c>
    </row>
    <row r="15" spans="1:1" ht="50">
      <c r="A15" s="10" t="s">
        <v>9</v>
      </c>
    </row>
    <row r="16" spans="1:1" ht="12.5">
      <c r="A16" s="4"/>
    </row>
    <row r="17" spans="1:1" ht="22.5" customHeight="1">
      <c r="A17" s="7" t="s">
        <v>10</v>
      </c>
    </row>
    <row r="18" spans="1:1" ht="52">
      <c r="A18" s="11" t="s">
        <v>11</v>
      </c>
    </row>
    <row r="19" spans="1:1" ht="12.5">
      <c r="A19" s="4"/>
    </row>
    <row r="20" spans="1:1" ht="15.5">
      <c r="A20" s="7" t="s">
        <v>12</v>
      </c>
    </row>
    <row r="21" spans="1:1" ht="39">
      <c r="A21" s="9" t="s">
        <v>13</v>
      </c>
    </row>
    <row r="22" spans="1:1" ht="26">
      <c r="A22" s="12" t="s">
        <v>14</v>
      </c>
    </row>
    <row r="23" spans="1:1" ht="12.5">
      <c r="A23" s="4"/>
    </row>
    <row r="24" spans="1:1" ht="15.5">
      <c r="A24" s="7" t="s">
        <v>15</v>
      </c>
    </row>
    <row r="25" spans="1:1" ht="26">
      <c r="A25" s="9" t="s">
        <v>16</v>
      </c>
    </row>
    <row r="26" spans="1:1" ht="39">
      <c r="A26" s="9" t="s">
        <v>17</v>
      </c>
    </row>
    <row r="27" spans="1:1" ht="12.5">
      <c r="A27" s="4"/>
    </row>
    <row r="28" spans="1:1" ht="15.5">
      <c r="A28" s="7" t="s">
        <v>18</v>
      </c>
    </row>
    <row r="29" spans="1:1" ht="26">
      <c r="A29" s="9" t="s">
        <v>19</v>
      </c>
    </row>
    <row r="30" spans="1:1" ht="12.5">
      <c r="A30" s="4"/>
    </row>
    <row r="31" spans="1:1" ht="15.5">
      <c r="A31" s="7" t="s">
        <v>20</v>
      </c>
    </row>
    <row r="32" spans="1:1" ht="125">
      <c r="A32" s="10" t="s">
        <v>21</v>
      </c>
    </row>
    <row r="33" spans="1:1" ht="130">
      <c r="A33" s="9" t="s">
        <v>22</v>
      </c>
    </row>
  </sheetData>
  <hyperlinks>
    <hyperlink ref="A9" r:id="rId1" xr:uid="{00000000-0004-0000-0000-000000000000}"/>
    <hyperlink ref="A15" r:id="rId2" xr:uid="{00000000-0004-0000-0000-000001000000}"/>
    <hyperlink ref="A18" r:id="rId3" xr:uid="{00000000-0004-0000-0000-000002000000}"/>
    <hyperlink ref="A32" r:id="rId4" xr:uid="{00000000-0004-0000-0000-000003000000}"/>
  </hyperlinks>
  <pageMargins left="0.7" right="0.7" top="0.75" bottom="0.75" header="0" footer="0"/>
  <pageSetup orientation="landscape"/>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950"/>
  <sheetViews>
    <sheetView workbookViewId="0">
      <pane xSplit="2" ySplit="2" topLeftCell="C3" activePane="bottomRight" state="frozen"/>
      <selection pane="topRight" activeCell="C1" sqref="C1"/>
      <selection pane="bottomLeft" activeCell="A3" sqref="A3"/>
      <selection pane="bottomRight" activeCell="C3" sqref="C3"/>
    </sheetView>
  </sheetViews>
  <sheetFormatPr baseColWidth="10" defaultColWidth="12.6328125" defaultRowHeight="15" customHeight="1"/>
  <cols>
    <col min="1" max="1" width="14.08984375" customWidth="1"/>
    <col min="2" max="2" width="33.08984375" customWidth="1"/>
    <col min="3" max="3" width="8.08984375" customWidth="1"/>
    <col min="4" max="4" width="15" customWidth="1"/>
    <col min="5" max="5" width="12.453125" customWidth="1"/>
    <col min="6" max="6" width="18.36328125" customWidth="1"/>
    <col min="7" max="8" width="21.08984375" customWidth="1"/>
    <col min="9" max="10" width="26.08984375" customWidth="1"/>
    <col min="11" max="12" width="20.90625" customWidth="1"/>
    <col min="13" max="14" width="26.90625" customWidth="1"/>
    <col min="15" max="16" width="22.90625" customWidth="1"/>
    <col min="17" max="18" width="17.08984375" customWidth="1"/>
    <col min="19" max="19" width="22.08984375" customWidth="1"/>
    <col min="20" max="20" width="19.90625" customWidth="1"/>
    <col min="21" max="21" width="21.6328125" customWidth="1"/>
    <col min="22" max="23" width="19.90625" customWidth="1"/>
    <col min="24" max="24" width="22" customWidth="1"/>
    <col min="25" max="25" width="14.08984375" customWidth="1"/>
    <col min="26" max="26" width="19.90625" customWidth="1"/>
    <col min="27" max="27" width="22.453125" customWidth="1"/>
    <col min="28" max="28" width="15" customWidth="1"/>
    <col min="29" max="29" width="19.90625" customWidth="1"/>
    <col min="30" max="30" width="22.90625" customWidth="1"/>
    <col min="31" max="32" width="19.90625" customWidth="1"/>
    <col min="33" max="33" width="23.36328125" customWidth="1"/>
    <col min="34" max="35" width="19.90625" customWidth="1"/>
    <col min="36" max="36" width="24.6328125" customWidth="1"/>
    <col min="37" max="38" width="18.6328125" customWidth="1"/>
    <col min="39" max="56" width="8.90625" customWidth="1"/>
  </cols>
  <sheetData>
    <row r="1" spans="1:45" ht="33.75" customHeight="1">
      <c r="A1" s="33" t="s">
        <v>23</v>
      </c>
      <c r="B1" s="35" t="s">
        <v>24</v>
      </c>
      <c r="C1" s="37" t="s">
        <v>25</v>
      </c>
      <c r="D1" s="39" t="s">
        <v>26</v>
      </c>
      <c r="E1" s="39" t="s">
        <v>27</v>
      </c>
      <c r="F1" s="39" t="s">
        <v>28</v>
      </c>
      <c r="G1" s="41" t="s">
        <v>29</v>
      </c>
      <c r="H1" s="42"/>
      <c r="I1" s="49" t="s">
        <v>30</v>
      </c>
      <c r="J1" s="45"/>
      <c r="K1" s="49" t="s">
        <v>31</v>
      </c>
      <c r="L1" s="45"/>
      <c r="M1" s="49" t="s">
        <v>32</v>
      </c>
      <c r="N1" s="45"/>
      <c r="O1" s="49" t="s">
        <v>33</v>
      </c>
      <c r="P1" s="45"/>
      <c r="Q1" s="49" t="s">
        <v>34</v>
      </c>
      <c r="R1" s="45"/>
      <c r="S1" s="50" t="s">
        <v>35</v>
      </c>
      <c r="T1" s="43" t="s">
        <v>36</v>
      </c>
      <c r="U1" s="44"/>
      <c r="V1" s="45"/>
      <c r="W1" s="43" t="s">
        <v>37</v>
      </c>
      <c r="X1" s="44"/>
      <c r="Y1" s="45"/>
      <c r="Z1" s="46" t="s">
        <v>38</v>
      </c>
      <c r="AA1" s="44"/>
      <c r="AB1" s="45"/>
      <c r="AC1" s="43" t="s">
        <v>39</v>
      </c>
      <c r="AD1" s="44"/>
      <c r="AE1" s="45"/>
      <c r="AF1" s="43" t="s">
        <v>40</v>
      </c>
      <c r="AG1" s="44"/>
      <c r="AH1" s="45"/>
      <c r="AI1" s="46" t="s">
        <v>41</v>
      </c>
      <c r="AJ1" s="45"/>
      <c r="AK1" s="47"/>
      <c r="AL1" s="48"/>
      <c r="AM1" s="13"/>
      <c r="AN1" s="13"/>
      <c r="AO1" s="13"/>
      <c r="AP1" s="13"/>
      <c r="AQ1" s="13"/>
      <c r="AR1" s="13"/>
      <c r="AS1" s="13"/>
    </row>
    <row r="2" spans="1:45" ht="34.5" customHeight="1">
      <c r="A2" s="34"/>
      <c r="B2" s="36"/>
      <c r="C2" s="38"/>
      <c r="D2" s="40"/>
      <c r="E2" s="40"/>
      <c r="F2" s="40"/>
      <c r="G2" s="14" t="s">
        <v>42</v>
      </c>
      <c r="H2" s="15" t="s">
        <v>43</v>
      </c>
      <c r="I2" s="14" t="s">
        <v>42</v>
      </c>
      <c r="J2" s="14" t="s">
        <v>43</v>
      </c>
      <c r="K2" s="14" t="s">
        <v>42</v>
      </c>
      <c r="L2" s="15" t="s">
        <v>43</v>
      </c>
      <c r="M2" s="14" t="s">
        <v>42</v>
      </c>
      <c r="N2" s="15" t="s">
        <v>43</v>
      </c>
      <c r="O2" s="14" t="s">
        <v>42</v>
      </c>
      <c r="P2" s="15" t="s">
        <v>43</v>
      </c>
      <c r="Q2" s="14" t="s">
        <v>42</v>
      </c>
      <c r="R2" s="15" t="s">
        <v>43</v>
      </c>
      <c r="S2" s="38"/>
      <c r="T2" s="16" t="s">
        <v>44</v>
      </c>
      <c r="U2" s="16" t="s">
        <v>45</v>
      </c>
      <c r="V2" s="17" t="s">
        <v>46</v>
      </c>
      <c r="W2" s="16" t="s">
        <v>44</v>
      </c>
      <c r="X2" s="16" t="s">
        <v>45</v>
      </c>
      <c r="Y2" s="17" t="s">
        <v>46</v>
      </c>
      <c r="Z2" s="16" t="s">
        <v>44</v>
      </c>
      <c r="AA2" s="16" t="s">
        <v>47</v>
      </c>
      <c r="AB2" s="17" t="s">
        <v>48</v>
      </c>
      <c r="AC2" s="16" t="s">
        <v>44</v>
      </c>
      <c r="AD2" s="16" t="s">
        <v>47</v>
      </c>
      <c r="AE2" s="17" t="s">
        <v>48</v>
      </c>
      <c r="AF2" s="16" t="s">
        <v>44</v>
      </c>
      <c r="AG2" s="16" t="s">
        <v>47</v>
      </c>
      <c r="AH2" s="17" t="s">
        <v>48</v>
      </c>
      <c r="AI2" s="16" t="s">
        <v>44</v>
      </c>
      <c r="AJ2" s="17" t="s">
        <v>49</v>
      </c>
      <c r="AK2" s="18"/>
      <c r="AL2" s="18"/>
      <c r="AM2" s="18"/>
      <c r="AN2" s="18"/>
      <c r="AO2" s="13"/>
      <c r="AP2" s="13"/>
      <c r="AQ2" s="13"/>
      <c r="AR2" s="13"/>
      <c r="AS2" s="13"/>
    </row>
    <row r="3" spans="1:45" ht="12.75" customHeight="1">
      <c r="A3" s="19">
        <v>8001</v>
      </c>
      <c r="B3" s="20" t="s">
        <v>50</v>
      </c>
      <c r="C3" s="21">
        <v>11</v>
      </c>
      <c r="D3" s="22" t="s">
        <v>51</v>
      </c>
      <c r="E3" s="23">
        <v>12697</v>
      </c>
      <c r="F3" s="24">
        <v>1794</v>
      </c>
      <c r="G3" s="25">
        <v>221</v>
      </c>
      <c r="H3" s="26">
        <f t="shared" ref="H3:H949" si="0">IF(G3="","",G3/F3)</f>
        <v>0.12318840579710146</v>
      </c>
      <c r="I3" s="25">
        <v>221</v>
      </c>
      <c r="J3" s="26">
        <f t="shared" ref="J3:J821" si="1">IF(I3="","",I3/F3)</f>
        <v>0.12318840579710146</v>
      </c>
      <c r="K3" s="25">
        <v>90</v>
      </c>
      <c r="L3" s="26">
        <f t="shared" ref="L3:L949" si="2">IF(K3="","",K3/F3)</f>
        <v>5.016722408026756E-2</v>
      </c>
      <c r="M3" s="25">
        <v>90</v>
      </c>
      <c r="N3" s="26">
        <f t="shared" ref="N3:N821" si="3">IF(M3="","",M3/F3)</f>
        <v>5.016722408026756E-2</v>
      </c>
      <c r="O3" s="25">
        <v>100</v>
      </c>
      <c r="P3" s="26">
        <f t="shared" ref="P3:P949" si="4">IF(O3="","",O3/F3)</f>
        <v>5.5741360089186176E-2</v>
      </c>
      <c r="Q3" s="25">
        <v>11</v>
      </c>
      <c r="R3" s="26">
        <f t="shared" ref="R3:R949" si="5">IF(Q3="","",Q3/F3)</f>
        <v>6.131549609810479E-3</v>
      </c>
      <c r="S3" s="27">
        <v>198.97</v>
      </c>
      <c r="T3" s="28">
        <f t="shared" ref="T3:T949" si="6">IF(G3&lt;&gt;"",S3*G3,"")</f>
        <v>43972.37</v>
      </c>
      <c r="U3" s="28">
        <f t="shared" ref="U3:U949" si="7">IF(T3="","",G3*0.5*S3)</f>
        <v>21986.185000000001</v>
      </c>
      <c r="V3" s="29">
        <f t="shared" ref="V3:V949" si="8">IF(T3="","",(G3/2)*(S3/2))</f>
        <v>10993.092500000001</v>
      </c>
      <c r="W3" s="28">
        <f t="shared" ref="W3:W949" si="9">IF(I3&lt;&gt;"",S3*I3,"")</f>
        <v>43972.37</v>
      </c>
      <c r="X3" s="28">
        <f t="shared" ref="X3:X949" si="10">IF(W3="","",I3*0.5*S3)</f>
        <v>21986.185000000001</v>
      </c>
      <c r="Y3" s="29">
        <f t="shared" ref="Y3:Y949" si="11">IF(W3="","",(I3/2)*(S3/2))</f>
        <v>10993.092500000001</v>
      </c>
      <c r="Z3" s="28">
        <f t="shared" ref="Z3:Z949" si="12">IF(K3&lt;&gt;"", K3*S3, "")</f>
        <v>17907.3</v>
      </c>
      <c r="AA3" s="28">
        <f t="shared" ref="AA3:AA949" si="13">IF(Z3="","",K3*0.8*S3)</f>
        <v>14325.84</v>
      </c>
      <c r="AB3" s="29">
        <f t="shared" ref="AB3:AB949" si="14">IF(Z3="","",(K3*0.6)*(S3*0.8))</f>
        <v>8595.5040000000008</v>
      </c>
      <c r="AC3" s="28">
        <f t="shared" ref="AC3:AC949" si="15">IF(M3&lt;&gt;"", M3*S3, "")</f>
        <v>17907.3</v>
      </c>
      <c r="AD3" s="28">
        <f t="shared" ref="AD3:AD949" si="16">IF(M3&lt;&gt;"", M3*0.8*S3, "")</f>
        <v>14325.84</v>
      </c>
      <c r="AE3" s="29">
        <f t="shared" ref="AE3:AE949" si="17">IF(M3&lt;&gt;"", (M3*0.6)*(S3*0.8), "")</f>
        <v>8595.5040000000008</v>
      </c>
      <c r="AF3" s="28">
        <f t="shared" ref="AF3:AF949" si="18">IF(O3&lt;&gt;"", O3*S3, "")</f>
        <v>19897</v>
      </c>
      <c r="AG3" s="28">
        <f t="shared" ref="AG3:AG949" si="19">IF(AF3="","",O3*0.8*S3)</f>
        <v>15917.6</v>
      </c>
      <c r="AH3" s="29">
        <f t="shared" ref="AH3:AH949" si="20">IF(AF3="","",(O3*0.6)*(S3*0.8))</f>
        <v>9550.5600000000013</v>
      </c>
      <c r="AI3" s="28">
        <f t="shared" ref="AI3:AI949" si="21">IF(Q3&lt;&gt;"", Q3*S3, "")</f>
        <v>2188.67</v>
      </c>
      <c r="AJ3" s="29">
        <f t="shared" ref="AJ3:AJ949" si="22">IF(AI3="","",(Q3*0.6)*S3)</f>
        <v>1313.202</v>
      </c>
      <c r="AK3" s="30"/>
      <c r="AL3" s="30"/>
      <c r="AM3" s="30"/>
      <c r="AN3" s="30"/>
    </row>
    <row r="4" spans="1:45" ht="12.75" customHeight="1">
      <c r="A4" s="19">
        <v>8002</v>
      </c>
      <c r="B4" s="20" t="s">
        <v>52</v>
      </c>
      <c r="C4" s="21">
        <v>7</v>
      </c>
      <c r="D4" s="22" t="s">
        <v>53</v>
      </c>
      <c r="E4" s="23">
        <v>287</v>
      </c>
      <c r="F4" s="24">
        <v>45</v>
      </c>
      <c r="G4" s="25"/>
      <c r="H4" s="26" t="str">
        <f t="shared" si="0"/>
        <v/>
      </c>
      <c r="I4" s="25">
        <v>12</v>
      </c>
      <c r="J4" s="26">
        <f t="shared" si="1"/>
        <v>0.26666666666666666</v>
      </c>
      <c r="K4" s="25"/>
      <c r="L4" s="26" t="str">
        <f t="shared" si="2"/>
        <v/>
      </c>
      <c r="M4" s="25">
        <v>6</v>
      </c>
      <c r="N4" s="26">
        <f t="shared" si="3"/>
        <v>0.13333333333333333</v>
      </c>
      <c r="O4" s="25"/>
      <c r="P4" s="26" t="str">
        <f t="shared" si="4"/>
        <v/>
      </c>
      <c r="Q4" s="25"/>
      <c r="R4" s="26" t="str">
        <f t="shared" si="5"/>
        <v/>
      </c>
      <c r="S4" s="27">
        <v>198.97</v>
      </c>
      <c r="T4" s="28" t="str">
        <f t="shared" si="6"/>
        <v/>
      </c>
      <c r="U4" s="28" t="str">
        <f t="shared" si="7"/>
        <v/>
      </c>
      <c r="V4" s="29" t="str">
        <f t="shared" si="8"/>
        <v/>
      </c>
      <c r="W4" s="28">
        <f t="shared" si="9"/>
        <v>2387.64</v>
      </c>
      <c r="X4" s="28">
        <f t="shared" si="10"/>
        <v>1193.82</v>
      </c>
      <c r="Y4" s="29">
        <f t="shared" si="11"/>
        <v>596.91</v>
      </c>
      <c r="Z4" s="28" t="str">
        <f t="shared" si="12"/>
        <v/>
      </c>
      <c r="AA4" s="28" t="str">
        <f t="shared" si="13"/>
        <v/>
      </c>
      <c r="AB4" s="29" t="str">
        <f t="shared" si="14"/>
        <v/>
      </c>
      <c r="AC4" s="28">
        <f t="shared" si="15"/>
        <v>1193.82</v>
      </c>
      <c r="AD4" s="28">
        <f t="shared" si="16"/>
        <v>955.05600000000015</v>
      </c>
      <c r="AE4" s="29">
        <f t="shared" si="17"/>
        <v>573.03359999999998</v>
      </c>
      <c r="AF4" s="28" t="str">
        <f t="shared" si="18"/>
        <v/>
      </c>
      <c r="AG4" s="28" t="str">
        <f t="shared" si="19"/>
        <v/>
      </c>
      <c r="AH4" s="29" t="str">
        <f t="shared" si="20"/>
        <v/>
      </c>
      <c r="AI4" s="28" t="str">
        <f t="shared" si="21"/>
        <v/>
      </c>
      <c r="AJ4" s="29" t="str">
        <f t="shared" si="22"/>
        <v/>
      </c>
      <c r="AK4" s="30"/>
      <c r="AL4" s="30"/>
      <c r="AM4" s="30"/>
      <c r="AN4" s="30"/>
    </row>
    <row r="5" spans="1:45" ht="12.75" customHeight="1">
      <c r="A5" s="19">
        <v>8003</v>
      </c>
      <c r="B5" s="20" t="s">
        <v>54</v>
      </c>
      <c r="C5" s="21">
        <v>21</v>
      </c>
      <c r="D5" s="22" t="s">
        <v>55</v>
      </c>
      <c r="E5" s="23">
        <v>10079</v>
      </c>
      <c r="F5" s="24">
        <v>1325</v>
      </c>
      <c r="G5" s="25">
        <v>170</v>
      </c>
      <c r="H5" s="26">
        <f t="shared" si="0"/>
        <v>0.12830188679245283</v>
      </c>
      <c r="I5" s="25">
        <v>170</v>
      </c>
      <c r="J5" s="26">
        <f t="shared" si="1"/>
        <v>0.12830188679245283</v>
      </c>
      <c r="K5" s="25">
        <v>99</v>
      </c>
      <c r="L5" s="26">
        <f t="shared" si="2"/>
        <v>7.4716981132075477E-2</v>
      </c>
      <c r="M5" s="25">
        <v>99</v>
      </c>
      <c r="N5" s="26">
        <f t="shared" si="3"/>
        <v>7.4716981132075477E-2</v>
      </c>
      <c r="O5" s="25">
        <v>33</v>
      </c>
      <c r="P5" s="26">
        <f t="shared" si="4"/>
        <v>2.4905660377358491E-2</v>
      </c>
      <c r="Q5" s="25">
        <v>4</v>
      </c>
      <c r="R5" s="26">
        <f t="shared" si="5"/>
        <v>3.0188679245283017E-3</v>
      </c>
      <c r="S5" s="27">
        <v>198.97</v>
      </c>
      <c r="T5" s="28">
        <f t="shared" si="6"/>
        <v>33824.9</v>
      </c>
      <c r="U5" s="28">
        <f t="shared" si="7"/>
        <v>16912.45</v>
      </c>
      <c r="V5" s="29">
        <f t="shared" si="8"/>
        <v>8456.2250000000004</v>
      </c>
      <c r="W5" s="28">
        <f t="shared" si="9"/>
        <v>33824.9</v>
      </c>
      <c r="X5" s="28">
        <f t="shared" si="10"/>
        <v>16912.45</v>
      </c>
      <c r="Y5" s="29">
        <f t="shared" si="11"/>
        <v>8456.2250000000004</v>
      </c>
      <c r="Z5" s="28">
        <f t="shared" si="12"/>
        <v>19698.03</v>
      </c>
      <c r="AA5" s="28">
        <f t="shared" si="13"/>
        <v>15758.424000000001</v>
      </c>
      <c r="AB5" s="29">
        <f t="shared" si="14"/>
        <v>9455.0544000000009</v>
      </c>
      <c r="AC5" s="28">
        <f t="shared" si="15"/>
        <v>19698.03</v>
      </c>
      <c r="AD5" s="28">
        <f t="shared" si="16"/>
        <v>15758.424000000001</v>
      </c>
      <c r="AE5" s="29">
        <f t="shared" si="17"/>
        <v>9455.0544000000009</v>
      </c>
      <c r="AF5" s="28">
        <f t="shared" si="18"/>
        <v>6566.01</v>
      </c>
      <c r="AG5" s="28">
        <f t="shared" si="19"/>
        <v>5252.808</v>
      </c>
      <c r="AH5" s="29">
        <f t="shared" si="20"/>
        <v>3151.6848000000005</v>
      </c>
      <c r="AI5" s="28">
        <f t="shared" si="21"/>
        <v>795.88</v>
      </c>
      <c r="AJ5" s="29">
        <f t="shared" si="22"/>
        <v>477.52799999999996</v>
      </c>
      <c r="AK5" s="30"/>
      <c r="AL5" s="30"/>
      <c r="AM5" s="30"/>
      <c r="AN5" s="30"/>
    </row>
    <row r="6" spans="1:45" ht="12.75" customHeight="1">
      <c r="A6" s="19">
        <v>8004</v>
      </c>
      <c r="B6" s="20" t="s">
        <v>56</v>
      </c>
      <c r="C6" s="21">
        <v>24</v>
      </c>
      <c r="D6" s="22" t="s">
        <v>57</v>
      </c>
      <c r="E6" s="23">
        <v>281</v>
      </c>
      <c r="F6" s="24">
        <v>29</v>
      </c>
      <c r="G6" s="25"/>
      <c r="H6" s="26" t="str">
        <f t="shared" si="0"/>
        <v/>
      </c>
      <c r="I6" s="25">
        <v>6</v>
      </c>
      <c r="J6" s="26">
        <f t="shared" si="1"/>
        <v>0.20689655172413793</v>
      </c>
      <c r="K6" s="25"/>
      <c r="L6" s="26" t="str">
        <f t="shared" si="2"/>
        <v/>
      </c>
      <c r="M6" s="25">
        <v>3</v>
      </c>
      <c r="N6" s="26">
        <f t="shared" si="3"/>
        <v>0.10344827586206896</v>
      </c>
      <c r="O6" s="25">
        <v>1</v>
      </c>
      <c r="P6" s="26">
        <f t="shared" si="4"/>
        <v>3.4482758620689655E-2</v>
      </c>
      <c r="Q6" s="25"/>
      <c r="R6" s="26" t="str">
        <f t="shared" si="5"/>
        <v/>
      </c>
      <c r="S6" s="27">
        <v>198.97</v>
      </c>
      <c r="T6" s="28" t="str">
        <f t="shared" si="6"/>
        <v/>
      </c>
      <c r="U6" s="28" t="str">
        <f t="shared" si="7"/>
        <v/>
      </c>
      <c r="V6" s="29" t="str">
        <f t="shared" si="8"/>
        <v/>
      </c>
      <c r="W6" s="28">
        <f t="shared" si="9"/>
        <v>1193.82</v>
      </c>
      <c r="X6" s="28">
        <f t="shared" si="10"/>
        <v>596.91</v>
      </c>
      <c r="Y6" s="29">
        <f t="shared" si="11"/>
        <v>298.45499999999998</v>
      </c>
      <c r="Z6" s="28" t="str">
        <f t="shared" si="12"/>
        <v/>
      </c>
      <c r="AA6" s="28" t="str">
        <f t="shared" si="13"/>
        <v/>
      </c>
      <c r="AB6" s="29" t="str">
        <f t="shared" si="14"/>
        <v/>
      </c>
      <c r="AC6" s="28">
        <f t="shared" si="15"/>
        <v>596.91</v>
      </c>
      <c r="AD6" s="28">
        <f t="shared" si="16"/>
        <v>477.52800000000008</v>
      </c>
      <c r="AE6" s="29">
        <f t="shared" si="17"/>
        <v>286.51679999999999</v>
      </c>
      <c r="AF6" s="28">
        <f t="shared" si="18"/>
        <v>198.97</v>
      </c>
      <c r="AG6" s="28">
        <f t="shared" si="19"/>
        <v>159.17600000000002</v>
      </c>
      <c r="AH6" s="29">
        <f t="shared" si="20"/>
        <v>95.505600000000001</v>
      </c>
      <c r="AI6" s="28" t="str">
        <f t="shared" si="21"/>
        <v/>
      </c>
      <c r="AJ6" s="29" t="str">
        <f t="shared" si="22"/>
        <v/>
      </c>
      <c r="AK6" s="30"/>
      <c r="AL6" s="30"/>
      <c r="AM6" s="30"/>
      <c r="AN6" s="30"/>
    </row>
    <row r="7" spans="1:45" ht="12.75" customHeight="1">
      <c r="A7" s="19">
        <v>8005</v>
      </c>
      <c r="B7" s="20" t="s">
        <v>58</v>
      </c>
      <c r="C7" s="21">
        <v>41</v>
      </c>
      <c r="D7" s="22" t="s">
        <v>59</v>
      </c>
      <c r="E7" s="23">
        <v>9020</v>
      </c>
      <c r="F7" s="24">
        <v>1142</v>
      </c>
      <c r="G7" s="25">
        <v>115</v>
      </c>
      <c r="H7" s="26">
        <f t="shared" si="0"/>
        <v>0.10070052539404553</v>
      </c>
      <c r="I7" s="25">
        <v>115</v>
      </c>
      <c r="J7" s="26">
        <f t="shared" si="1"/>
        <v>0.10070052539404553</v>
      </c>
      <c r="K7" s="25">
        <v>63</v>
      </c>
      <c r="L7" s="26">
        <f t="shared" si="2"/>
        <v>5.5166374781085811E-2</v>
      </c>
      <c r="M7" s="25">
        <v>63</v>
      </c>
      <c r="N7" s="26">
        <f t="shared" si="3"/>
        <v>5.5166374781085811E-2</v>
      </c>
      <c r="O7" s="25">
        <v>53</v>
      </c>
      <c r="P7" s="26">
        <f t="shared" si="4"/>
        <v>4.6409807355516634E-2</v>
      </c>
      <c r="Q7" s="25">
        <v>6</v>
      </c>
      <c r="R7" s="26">
        <f t="shared" si="5"/>
        <v>5.2539404553415062E-3</v>
      </c>
      <c r="S7" s="27">
        <v>198.97</v>
      </c>
      <c r="T7" s="28">
        <f t="shared" si="6"/>
        <v>22881.55</v>
      </c>
      <c r="U7" s="28">
        <f t="shared" si="7"/>
        <v>11440.775</v>
      </c>
      <c r="V7" s="29">
        <f t="shared" si="8"/>
        <v>5720.3874999999998</v>
      </c>
      <c r="W7" s="28">
        <f t="shared" si="9"/>
        <v>22881.55</v>
      </c>
      <c r="X7" s="28">
        <f t="shared" si="10"/>
        <v>11440.775</v>
      </c>
      <c r="Y7" s="29">
        <f t="shared" si="11"/>
        <v>5720.3874999999998</v>
      </c>
      <c r="Z7" s="28">
        <f t="shared" si="12"/>
        <v>12535.11</v>
      </c>
      <c r="AA7" s="28">
        <f t="shared" si="13"/>
        <v>10028.088000000002</v>
      </c>
      <c r="AB7" s="29">
        <f t="shared" si="14"/>
        <v>6016.8528000000006</v>
      </c>
      <c r="AC7" s="28">
        <f t="shared" si="15"/>
        <v>12535.11</v>
      </c>
      <c r="AD7" s="28">
        <f t="shared" si="16"/>
        <v>10028.088000000002</v>
      </c>
      <c r="AE7" s="29">
        <f t="shared" si="17"/>
        <v>6016.8528000000006</v>
      </c>
      <c r="AF7" s="28">
        <f t="shared" si="18"/>
        <v>10545.41</v>
      </c>
      <c r="AG7" s="28">
        <f t="shared" si="19"/>
        <v>8436.3280000000013</v>
      </c>
      <c r="AH7" s="29">
        <f t="shared" si="20"/>
        <v>5061.7968000000001</v>
      </c>
      <c r="AI7" s="28">
        <f t="shared" si="21"/>
        <v>1193.82</v>
      </c>
      <c r="AJ7" s="29">
        <f t="shared" si="22"/>
        <v>716.29199999999992</v>
      </c>
      <c r="AK7" s="30"/>
      <c r="AL7" s="30"/>
      <c r="AM7" s="30"/>
      <c r="AN7" s="30"/>
    </row>
    <row r="8" spans="1:45" ht="12.75" customHeight="1">
      <c r="A8" s="19">
        <v>8006</v>
      </c>
      <c r="B8" s="20" t="s">
        <v>60</v>
      </c>
      <c r="C8" s="21">
        <v>21</v>
      </c>
      <c r="D8" s="22" t="s">
        <v>55</v>
      </c>
      <c r="E8" s="23">
        <v>16155</v>
      </c>
      <c r="F8" s="24">
        <v>1796</v>
      </c>
      <c r="G8" s="25">
        <v>392</v>
      </c>
      <c r="H8" s="26">
        <f t="shared" si="0"/>
        <v>0.21826280623608019</v>
      </c>
      <c r="I8" s="25">
        <v>392</v>
      </c>
      <c r="J8" s="26">
        <f t="shared" si="1"/>
        <v>0.21826280623608019</v>
      </c>
      <c r="K8" s="25">
        <v>181</v>
      </c>
      <c r="L8" s="26">
        <f t="shared" si="2"/>
        <v>0.10077951002227171</v>
      </c>
      <c r="M8" s="25">
        <v>181</v>
      </c>
      <c r="N8" s="26">
        <f t="shared" si="3"/>
        <v>0.10077951002227171</v>
      </c>
      <c r="O8" s="25">
        <v>182</v>
      </c>
      <c r="P8" s="26">
        <f t="shared" si="4"/>
        <v>0.10133630289532294</v>
      </c>
      <c r="Q8" s="25">
        <v>16</v>
      </c>
      <c r="R8" s="26">
        <f t="shared" si="5"/>
        <v>8.9086859688195987E-3</v>
      </c>
      <c r="S8" s="27">
        <v>198.97</v>
      </c>
      <c r="T8" s="28">
        <f t="shared" si="6"/>
        <v>77996.240000000005</v>
      </c>
      <c r="U8" s="28">
        <f t="shared" si="7"/>
        <v>38998.120000000003</v>
      </c>
      <c r="V8" s="29">
        <f t="shared" si="8"/>
        <v>19499.060000000001</v>
      </c>
      <c r="W8" s="28">
        <f t="shared" si="9"/>
        <v>77996.240000000005</v>
      </c>
      <c r="X8" s="28">
        <f t="shared" si="10"/>
        <v>38998.120000000003</v>
      </c>
      <c r="Y8" s="29">
        <f t="shared" si="11"/>
        <v>19499.060000000001</v>
      </c>
      <c r="Z8" s="28">
        <f t="shared" si="12"/>
        <v>36013.57</v>
      </c>
      <c r="AA8" s="28">
        <f t="shared" si="13"/>
        <v>28810.856000000003</v>
      </c>
      <c r="AB8" s="29">
        <f t="shared" si="14"/>
        <v>17286.513600000002</v>
      </c>
      <c r="AC8" s="28">
        <f t="shared" si="15"/>
        <v>36013.57</v>
      </c>
      <c r="AD8" s="28">
        <f t="shared" si="16"/>
        <v>28810.856000000003</v>
      </c>
      <c r="AE8" s="29">
        <f t="shared" si="17"/>
        <v>17286.513600000002</v>
      </c>
      <c r="AF8" s="28">
        <f t="shared" si="18"/>
        <v>36212.54</v>
      </c>
      <c r="AG8" s="28">
        <f t="shared" si="19"/>
        <v>28970.031999999999</v>
      </c>
      <c r="AH8" s="29">
        <f t="shared" si="20"/>
        <v>17382.019200000002</v>
      </c>
      <c r="AI8" s="28">
        <f t="shared" si="21"/>
        <v>3183.52</v>
      </c>
      <c r="AJ8" s="29">
        <f t="shared" si="22"/>
        <v>1910.1119999999999</v>
      </c>
      <c r="AK8" s="30"/>
      <c r="AL8" s="30"/>
      <c r="AM8" s="30"/>
      <c r="AN8" s="30"/>
    </row>
    <row r="9" spans="1:45" ht="12.75" customHeight="1">
      <c r="A9" s="19">
        <v>8007</v>
      </c>
      <c r="B9" s="20" t="s">
        <v>61</v>
      </c>
      <c r="C9" s="21">
        <v>21</v>
      </c>
      <c r="D9" s="22" t="s">
        <v>55</v>
      </c>
      <c r="E9" s="23">
        <v>9278</v>
      </c>
      <c r="F9" s="24">
        <v>1163</v>
      </c>
      <c r="G9" s="25">
        <v>193</v>
      </c>
      <c r="H9" s="26">
        <f t="shared" si="0"/>
        <v>0.16595012897678418</v>
      </c>
      <c r="I9" s="25">
        <v>193</v>
      </c>
      <c r="J9" s="26">
        <f t="shared" si="1"/>
        <v>0.16595012897678418</v>
      </c>
      <c r="K9" s="25">
        <v>88</v>
      </c>
      <c r="L9" s="26">
        <f t="shared" si="2"/>
        <v>7.5666380051590709E-2</v>
      </c>
      <c r="M9" s="25">
        <v>88</v>
      </c>
      <c r="N9" s="26">
        <f t="shared" si="3"/>
        <v>7.5666380051590709E-2</v>
      </c>
      <c r="O9" s="25">
        <v>83</v>
      </c>
      <c r="P9" s="26">
        <f t="shared" si="4"/>
        <v>7.1367153912295783E-2</v>
      </c>
      <c r="Q9" s="25">
        <v>11</v>
      </c>
      <c r="R9" s="26">
        <f t="shared" si="5"/>
        <v>9.4582975064488387E-3</v>
      </c>
      <c r="S9" s="27">
        <v>198.97</v>
      </c>
      <c r="T9" s="28">
        <f t="shared" si="6"/>
        <v>38401.21</v>
      </c>
      <c r="U9" s="28">
        <f t="shared" si="7"/>
        <v>19200.605</v>
      </c>
      <c r="V9" s="29">
        <f t="shared" si="8"/>
        <v>9600.3024999999998</v>
      </c>
      <c r="W9" s="28">
        <f t="shared" si="9"/>
        <v>38401.21</v>
      </c>
      <c r="X9" s="28">
        <f t="shared" si="10"/>
        <v>19200.605</v>
      </c>
      <c r="Y9" s="29">
        <f t="shared" si="11"/>
        <v>9600.3024999999998</v>
      </c>
      <c r="Z9" s="28">
        <f t="shared" si="12"/>
        <v>17509.36</v>
      </c>
      <c r="AA9" s="28">
        <f t="shared" si="13"/>
        <v>14007.488000000001</v>
      </c>
      <c r="AB9" s="29">
        <f t="shared" si="14"/>
        <v>8404.4928</v>
      </c>
      <c r="AC9" s="28">
        <f t="shared" si="15"/>
        <v>17509.36</v>
      </c>
      <c r="AD9" s="28">
        <f t="shared" si="16"/>
        <v>14007.488000000001</v>
      </c>
      <c r="AE9" s="29">
        <f t="shared" si="17"/>
        <v>8404.4928</v>
      </c>
      <c r="AF9" s="28">
        <f t="shared" si="18"/>
        <v>16514.509999999998</v>
      </c>
      <c r="AG9" s="28">
        <f t="shared" si="19"/>
        <v>13211.608</v>
      </c>
      <c r="AH9" s="29">
        <f t="shared" si="20"/>
        <v>7926.9648000000007</v>
      </c>
      <c r="AI9" s="28">
        <f t="shared" si="21"/>
        <v>2188.67</v>
      </c>
      <c r="AJ9" s="29">
        <f t="shared" si="22"/>
        <v>1313.202</v>
      </c>
      <c r="AK9" s="30"/>
      <c r="AL9" s="30"/>
      <c r="AM9" s="30"/>
      <c r="AN9" s="30"/>
    </row>
    <row r="10" spans="1:45" ht="12.75" customHeight="1">
      <c r="A10" s="19">
        <v>8008</v>
      </c>
      <c r="B10" s="20" t="s">
        <v>62</v>
      </c>
      <c r="C10" s="21">
        <v>6</v>
      </c>
      <c r="D10" s="22" t="s">
        <v>63</v>
      </c>
      <c r="E10" s="23">
        <v>216</v>
      </c>
      <c r="F10" s="24">
        <v>23</v>
      </c>
      <c r="G10" s="25"/>
      <c r="H10" s="26" t="str">
        <f t="shared" si="0"/>
        <v/>
      </c>
      <c r="I10" s="25">
        <v>6</v>
      </c>
      <c r="J10" s="26">
        <f t="shared" si="1"/>
        <v>0.2608695652173913</v>
      </c>
      <c r="K10" s="25"/>
      <c r="L10" s="26" t="str">
        <f t="shared" si="2"/>
        <v/>
      </c>
      <c r="M10" s="25">
        <v>3</v>
      </c>
      <c r="N10" s="26">
        <f t="shared" si="3"/>
        <v>0.13043478260869565</v>
      </c>
      <c r="O10" s="25"/>
      <c r="P10" s="26" t="str">
        <f t="shared" si="4"/>
        <v/>
      </c>
      <c r="Q10" s="25"/>
      <c r="R10" s="26" t="str">
        <f t="shared" si="5"/>
        <v/>
      </c>
      <c r="S10" s="27">
        <v>198.97</v>
      </c>
      <c r="T10" s="28" t="str">
        <f t="shared" si="6"/>
        <v/>
      </c>
      <c r="U10" s="28" t="str">
        <f t="shared" si="7"/>
        <v/>
      </c>
      <c r="V10" s="29" t="str">
        <f t="shared" si="8"/>
        <v/>
      </c>
      <c r="W10" s="28">
        <f t="shared" si="9"/>
        <v>1193.82</v>
      </c>
      <c r="X10" s="28">
        <f t="shared" si="10"/>
        <v>596.91</v>
      </c>
      <c r="Y10" s="29">
        <f t="shared" si="11"/>
        <v>298.45499999999998</v>
      </c>
      <c r="Z10" s="28" t="str">
        <f t="shared" si="12"/>
        <v/>
      </c>
      <c r="AA10" s="28" t="str">
        <f t="shared" si="13"/>
        <v/>
      </c>
      <c r="AB10" s="29" t="str">
        <f t="shared" si="14"/>
        <v/>
      </c>
      <c r="AC10" s="28">
        <f t="shared" si="15"/>
        <v>596.91</v>
      </c>
      <c r="AD10" s="28">
        <f t="shared" si="16"/>
        <v>477.52800000000008</v>
      </c>
      <c r="AE10" s="29">
        <f t="shared" si="17"/>
        <v>286.51679999999999</v>
      </c>
      <c r="AF10" s="28" t="str">
        <f t="shared" si="18"/>
        <v/>
      </c>
      <c r="AG10" s="28" t="str">
        <f t="shared" si="19"/>
        <v/>
      </c>
      <c r="AH10" s="29" t="str">
        <f t="shared" si="20"/>
        <v/>
      </c>
      <c r="AI10" s="28" t="str">
        <f t="shared" si="21"/>
        <v/>
      </c>
      <c r="AJ10" s="29" t="str">
        <f t="shared" si="22"/>
        <v/>
      </c>
      <c r="AK10" s="30"/>
      <c r="AL10" s="30"/>
      <c r="AM10" s="30"/>
      <c r="AN10" s="30"/>
    </row>
    <row r="11" spans="1:45" ht="12.75" customHeight="1">
      <c r="A11" s="19">
        <v>8009</v>
      </c>
      <c r="B11" s="20" t="s">
        <v>64</v>
      </c>
      <c r="C11" s="21">
        <v>21</v>
      </c>
      <c r="D11" s="22" t="s">
        <v>55</v>
      </c>
      <c r="E11" s="23">
        <v>12745</v>
      </c>
      <c r="F11" s="24">
        <v>1628</v>
      </c>
      <c r="G11" s="25">
        <v>287</v>
      </c>
      <c r="H11" s="26">
        <f t="shared" si="0"/>
        <v>0.17628992628992629</v>
      </c>
      <c r="I11" s="25">
        <v>287</v>
      </c>
      <c r="J11" s="26">
        <f t="shared" si="1"/>
        <v>0.17628992628992629</v>
      </c>
      <c r="K11" s="25">
        <v>129</v>
      </c>
      <c r="L11" s="26">
        <f t="shared" si="2"/>
        <v>7.9238329238329241E-2</v>
      </c>
      <c r="M11" s="25">
        <v>129</v>
      </c>
      <c r="N11" s="26">
        <f t="shared" si="3"/>
        <v>7.9238329238329241E-2</v>
      </c>
      <c r="O11" s="25">
        <v>67</v>
      </c>
      <c r="P11" s="26">
        <f t="shared" si="4"/>
        <v>4.1154791154791155E-2</v>
      </c>
      <c r="Q11" s="25">
        <v>15</v>
      </c>
      <c r="R11" s="26">
        <f t="shared" si="5"/>
        <v>9.2137592137592136E-3</v>
      </c>
      <c r="S11" s="27">
        <v>198.97</v>
      </c>
      <c r="T11" s="28">
        <f t="shared" si="6"/>
        <v>57104.39</v>
      </c>
      <c r="U11" s="28">
        <f t="shared" si="7"/>
        <v>28552.195</v>
      </c>
      <c r="V11" s="29">
        <f t="shared" si="8"/>
        <v>14276.0975</v>
      </c>
      <c r="W11" s="28">
        <f t="shared" si="9"/>
        <v>57104.39</v>
      </c>
      <c r="X11" s="28">
        <f t="shared" si="10"/>
        <v>28552.195</v>
      </c>
      <c r="Y11" s="29">
        <f t="shared" si="11"/>
        <v>14276.0975</v>
      </c>
      <c r="Z11" s="28">
        <f t="shared" si="12"/>
        <v>25667.13</v>
      </c>
      <c r="AA11" s="28">
        <f t="shared" si="13"/>
        <v>20533.704000000002</v>
      </c>
      <c r="AB11" s="29">
        <f t="shared" si="14"/>
        <v>12320.222400000001</v>
      </c>
      <c r="AC11" s="28">
        <f t="shared" si="15"/>
        <v>25667.13</v>
      </c>
      <c r="AD11" s="28">
        <f t="shared" si="16"/>
        <v>20533.704000000002</v>
      </c>
      <c r="AE11" s="29">
        <f t="shared" si="17"/>
        <v>12320.222400000001</v>
      </c>
      <c r="AF11" s="28">
        <f t="shared" si="18"/>
        <v>13330.99</v>
      </c>
      <c r="AG11" s="28">
        <f t="shared" si="19"/>
        <v>10664.791999999999</v>
      </c>
      <c r="AH11" s="29">
        <f t="shared" si="20"/>
        <v>6398.8752000000004</v>
      </c>
      <c r="AI11" s="28">
        <f t="shared" si="21"/>
        <v>2984.55</v>
      </c>
      <c r="AJ11" s="29">
        <f t="shared" si="22"/>
        <v>1790.73</v>
      </c>
      <c r="AK11" s="30"/>
      <c r="AL11" s="30"/>
      <c r="AM11" s="30"/>
      <c r="AN11" s="30"/>
    </row>
    <row r="12" spans="1:45" ht="12.75" customHeight="1">
      <c r="A12" s="19">
        <v>8010</v>
      </c>
      <c r="B12" s="20" t="s">
        <v>65</v>
      </c>
      <c r="C12" s="21">
        <v>7</v>
      </c>
      <c r="D12" s="22" t="s">
        <v>53</v>
      </c>
      <c r="E12" s="23">
        <v>5902</v>
      </c>
      <c r="F12" s="24">
        <v>717</v>
      </c>
      <c r="G12" s="25">
        <v>117</v>
      </c>
      <c r="H12" s="26">
        <f t="shared" si="0"/>
        <v>0.16317991631799164</v>
      </c>
      <c r="I12" s="25">
        <v>117</v>
      </c>
      <c r="J12" s="26">
        <f t="shared" si="1"/>
        <v>0.16317991631799164</v>
      </c>
      <c r="K12" s="25">
        <v>53</v>
      </c>
      <c r="L12" s="26">
        <f t="shared" si="2"/>
        <v>7.3919107391910738E-2</v>
      </c>
      <c r="M12" s="25">
        <v>53</v>
      </c>
      <c r="N12" s="26">
        <f t="shared" si="3"/>
        <v>7.3919107391910738E-2</v>
      </c>
      <c r="O12" s="25">
        <v>118</v>
      </c>
      <c r="P12" s="26">
        <f t="shared" si="4"/>
        <v>0.16457461645746166</v>
      </c>
      <c r="Q12" s="25">
        <v>8</v>
      </c>
      <c r="R12" s="26">
        <f t="shared" si="5"/>
        <v>1.1157601115760111E-2</v>
      </c>
      <c r="S12" s="27">
        <v>198.97</v>
      </c>
      <c r="T12" s="28">
        <f t="shared" si="6"/>
        <v>23279.49</v>
      </c>
      <c r="U12" s="28">
        <f t="shared" si="7"/>
        <v>11639.745000000001</v>
      </c>
      <c r="V12" s="29">
        <f t="shared" si="8"/>
        <v>5819.8725000000004</v>
      </c>
      <c r="W12" s="28">
        <f t="shared" si="9"/>
        <v>23279.49</v>
      </c>
      <c r="X12" s="28">
        <f t="shared" si="10"/>
        <v>11639.745000000001</v>
      </c>
      <c r="Y12" s="29">
        <f t="shared" si="11"/>
        <v>5819.8725000000004</v>
      </c>
      <c r="Z12" s="28">
        <f t="shared" si="12"/>
        <v>10545.41</v>
      </c>
      <c r="AA12" s="28">
        <f t="shared" si="13"/>
        <v>8436.3280000000013</v>
      </c>
      <c r="AB12" s="29">
        <f t="shared" si="14"/>
        <v>5061.7968000000001</v>
      </c>
      <c r="AC12" s="28">
        <f t="shared" si="15"/>
        <v>10545.41</v>
      </c>
      <c r="AD12" s="28">
        <f t="shared" si="16"/>
        <v>8436.3280000000013</v>
      </c>
      <c r="AE12" s="29">
        <f t="shared" si="17"/>
        <v>5061.7968000000001</v>
      </c>
      <c r="AF12" s="28">
        <f t="shared" si="18"/>
        <v>23478.46</v>
      </c>
      <c r="AG12" s="28">
        <f t="shared" si="19"/>
        <v>18782.768</v>
      </c>
      <c r="AH12" s="29">
        <f t="shared" si="20"/>
        <v>11269.660800000001</v>
      </c>
      <c r="AI12" s="28">
        <f t="shared" si="21"/>
        <v>1591.76</v>
      </c>
      <c r="AJ12" s="29">
        <f t="shared" si="22"/>
        <v>955.05599999999993</v>
      </c>
      <c r="AK12" s="30"/>
      <c r="AL12" s="30"/>
    </row>
    <row r="13" spans="1:45" ht="12.75" customHeight="1">
      <c r="A13" s="19">
        <v>8011</v>
      </c>
      <c r="B13" s="20" t="s">
        <v>66</v>
      </c>
      <c r="C13" s="21">
        <v>14</v>
      </c>
      <c r="D13" s="22" t="s">
        <v>67</v>
      </c>
      <c r="E13" s="23">
        <v>2237</v>
      </c>
      <c r="F13" s="24">
        <v>270</v>
      </c>
      <c r="G13" s="25"/>
      <c r="H13" s="26" t="str">
        <f t="shared" si="0"/>
        <v/>
      </c>
      <c r="I13" s="25">
        <v>70</v>
      </c>
      <c r="J13" s="26">
        <f t="shared" si="1"/>
        <v>0.25925925925925924</v>
      </c>
      <c r="K13" s="25"/>
      <c r="L13" s="26" t="str">
        <f t="shared" si="2"/>
        <v/>
      </c>
      <c r="M13" s="25">
        <v>35</v>
      </c>
      <c r="N13" s="26">
        <f t="shared" si="3"/>
        <v>0.12962962962962962</v>
      </c>
      <c r="O13" s="25">
        <v>5</v>
      </c>
      <c r="P13" s="26">
        <f t="shared" si="4"/>
        <v>1.8518518518518517E-2</v>
      </c>
      <c r="Q13" s="25">
        <v>1</v>
      </c>
      <c r="R13" s="26">
        <f t="shared" si="5"/>
        <v>3.7037037037037038E-3</v>
      </c>
      <c r="S13" s="27">
        <v>198.97</v>
      </c>
      <c r="T13" s="28" t="str">
        <f t="shared" si="6"/>
        <v/>
      </c>
      <c r="U13" s="28" t="str">
        <f t="shared" si="7"/>
        <v/>
      </c>
      <c r="V13" s="29" t="str">
        <f t="shared" si="8"/>
        <v/>
      </c>
      <c r="W13" s="28">
        <f t="shared" si="9"/>
        <v>13927.9</v>
      </c>
      <c r="X13" s="28">
        <f t="shared" si="10"/>
        <v>6963.95</v>
      </c>
      <c r="Y13" s="29">
        <f t="shared" si="11"/>
        <v>3481.9749999999999</v>
      </c>
      <c r="Z13" s="28" t="str">
        <f t="shared" si="12"/>
        <v/>
      </c>
      <c r="AA13" s="28" t="str">
        <f t="shared" si="13"/>
        <v/>
      </c>
      <c r="AB13" s="29" t="str">
        <f t="shared" si="14"/>
        <v/>
      </c>
      <c r="AC13" s="28">
        <f t="shared" si="15"/>
        <v>6963.95</v>
      </c>
      <c r="AD13" s="28">
        <f t="shared" si="16"/>
        <v>5571.16</v>
      </c>
      <c r="AE13" s="29">
        <f t="shared" si="17"/>
        <v>3342.6960000000004</v>
      </c>
      <c r="AF13" s="28">
        <f t="shared" si="18"/>
        <v>994.85</v>
      </c>
      <c r="AG13" s="28">
        <f t="shared" si="19"/>
        <v>795.88</v>
      </c>
      <c r="AH13" s="29">
        <f t="shared" si="20"/>
        <v>477.52800000000002</v>
      </c>
      <c r="AI13" s="28">
        <f t="shared" si="21"/>
        <v>198.97</v>
      </c>
      <c r="AJ13" s="29">
        <f t="shared" si="22"/>
        <v>119.38199999999999</v>
      </c>
      <c r="AK13" s="30"/>
      <c r="AL13" s="30"/>
    </row>
    <row r="14" spans="1:45" ht="12.75" customHeight="1">
      <c r="A14" s="19">
        <v>8012</v>
      </c>
      <c r="B14" s="20" t="s">
        <v>68</v>
      </c>
      <c r="C14" s="21">
        <v>7</v>
      </c>
      <c r="D14" s="22" t="s">
        <v>53</v>
      </c>
      <c r="E14" s="23">
        <v>2270</v>
      </c>
      <c r="F14" s="24">
        <v>260</v>
      </c>
      <c r="G14" s="25"/>
      <c r="H14" s="26" t="str">
        <f t="shared" si="0"/>
        <v/>
      </c>
      <c r="I14" s="25">
        <v>68</v>
      </c>
      <c r="J14" s="26">
        <f t="shared" si="1"/>
        <v>0.26153846153846155</v>
      </c>
      <c r="K14" s="25"/>
      <c r="L14" s="26" t="str">
        <f t="shared" si="2"/>
        <v/>
      </c>
      <c r="M14" s="25">
        <v>33</v>
      </c>
      <c r="N14" s="26">
        <f t="shared" si="3"/>
        <v>0.12692307692307692</v>
      </c>
      <c r="O14" s="25">
        <v>34</v>
      </c>
      <c r="P14" s="26">
        <f t="shared" si="4"/>
        <v>0.13076923076923078</v>
      </c>
      <c r="Q14" s="25">
        <v>3</v>
      </c>
      <c r="R14" s="26">
        <f t="shared" si="5"/>
        <v>1.1538461538461539E-2</v>
      </c>
      <c r="S14" s="27">
        <v>198.97</v>
      </c>
      <c r="T14" s="28" t="str">
        <f t="shared" si="6"/>
        <v/>
      </c>
      <c r="U14" s="28" t="str">
        <f t="shared" si="7"/>
        <v/>
      </c>
      <c r="V14" s="29" t="str">
        <f t="shared" si="8"/>
        <v/>
      </c>
      <c r="W14" s="28">
        <f t="shared" si="9"/>
        <v>13529.96</v>
      </c>
      <c r="X14" s="28">
        <f t="shared" si="10"/>
        <v>6764.98</v>
      </c>
      <c r="Y14" s="29">
        <f t="shared" si="11"/>
        <v>3382.49</v>
      </c>
      <c r="Z14" s="28" t="str">
        <f t="shared" si="12"/>
        <v/>
      </c>
      <c r="AA14" s="28" t="str">
        <f t="shared" si="13"/>
        <v/>
      </c>
      <c r="AB14" s="29" t="str">
        <f t="shared" si="14"/>
        <v/>
      </c>
      <c r="AC14" s="28">
        <f t="shared" si="15"/>
        <v>6566.01</v>
      </c>
      <c r="AD14" s="28">
        <f t="shared" si="16"/>
        <v>5252.808</v>
      </c>
      <c r="AE14" s="29">
        <f t="shared" si="17"/>
        <v>3151.6848000000005</v>
      </c>
      <c r="AF14" s="28">
        <f t="shared" si="18"/>
        <v>6764.98</v>
      </c>
      <c r="AG14" s="28">
        <f t="shared" si="19"/>
        <v>5411.9840000000004</v>
      </c>
      <c r="AH14" s="29">
        <f t="shared" si="20"/>
        <v>3247.1904</v>
      </c>
      <c r="AI14" s="28">
        <f t="shared" si="21"/>
        <v>596.91</v>
      </c>
      <c r="AJ14" s="29">
        <f t="shared" si="22"/>
        <v>358.14599999999996</v>
      </c>
      <c r="AK14" s="30"/>
      <c r="AL14" s="30"/>
    </row>
    <row r="15" spans="1:45" ht="12.75" customHeight="1">
      <c r="A15" s="19">
        <v>8013</v>
      </c>
      <c r="B15" s="20" t="s">
        <v>69</v>
      </c>
      <c r="C15" s="21">
        <v>3</v>
      </c>
      <c r="D15" s="22" t="s">
        <v>70</v>
      </c>
      <c r="E15" s="23">
        <v>1706</v>
      </c>
      <c r="F15" s="24">
        <v>188</v>
      </c>
      <c r="G15" s="25"/>
      <c r="H15" s="26" t="str">
        <f t="shared" si="0"/>
        <v/>
      </c>
      <c r="I15" s="25">
        <v>42</v>
      </c>
      <c r="J15" s="26">
        <f t="shared" si="1"/>
        <v>0.22340425531914893</v>
      </c>
      <c r="K15" s="25"/>
      <c r="L15" s="26" t="str">
        <f t="shared" si="2"/>
        <v/>
      </c>
      <c r="M15" s="25">
        <v>19</v>
      </c>
      <c r="N15" s="26">
        <f t="shared" si="3"/>
        <v>0.10106382978723404</v>
      </c>
      <c r="O15" s="25">
        <v>3</v>
      </c>
      <c r="P15" s="26">
        <f t="shared" si="4"/>
        <v>1.5957446808510637E-2</v>
      </c>
      <c r="Q15" s="25">
        <v>1</v>
      </c>
      <c r="R15" s="26">
        <f t="shared" si="5"/>
        <v>5.3191489361702126E-3</v>
      </c>
      <c r="S15" s="27">
        <v>198.97</v>
      </c>
      <c r="T15" s="28" t="str">
        <f t="shared" si="6"/>
        <v/>
      </c>
      <c r="U15" s="28" t="str">
        <f t="shared" si="7"/>
        <v/>
      </c>
      <c r="V15" s="29" t="str">
        <f t="shared" si="8"/>
        <v/>
      </c>
      <c r="W15" s="28">
        <f t="shared" si="9"/>
        <v>8356.74</v>
      </c>
      <c r="X15" s="28">
        <f t="shared" si="10"/>
        <v>4178.37</v>
      </c>
      <c r="Y15" s="29">
        <f t="shared" si="11"/>
        <v>2089.1849999999999</v>
      </c>
      <c r="Z15" s="28" t="str">
        <f t="shared" si="12"/>
        <v/>
      </c>
      <c r="AA15" s="28" t="str">
        <f t="shared" si="13"/>
        <v/>
      </c>
      <c r="AB15" s="29" t="str">
        <f t="shared" si="14"/>
        <v/>
      </c>
      <c r="AC15" s="28">
        <f t="shared" si="15"/>
        <v>3780.43</v>
      </c>
      <c r="AD15" s="28">
        <f t="shared" si="16"/>
        <v>3024.3440000000001</v>
      </c>
      <c r="AE15" s="29">
        <f t="shared" si="17"/>
        <v>1814.6064000000003</v>
      </c>
      <c r="AF15" s="28">
        <f t="shared" si="18"/>
        <v>596.91</v>
      </c>
      <c r="AG15" s="28">
        <f t="shared" si="19"/>
        <v>477.52800000000008</v>
      </c>
      <c r="AH15" s="29">
        <f t="shared" si="20"/>
        <v>286.51679999999999</v>
      </c>
      <c r="AI15" s="28">
        <f t="shared" si="21"/>
        <v>198.97</v>
      </c>
      <c r="AJ15" s="29">
        <f t="shared" si="22"/>
        <v>119.38199999999999</v>
      </c>
      <c r="AK15" s="30"/>
      <c r="AL15" s="30"/>
    </row>
    <row r="16" spans="1:45" ht="12.75" customHeight="1">
      <c r="A16" s="19">
        <v>8014</v>
      </c>
      <c r="B16" s="20" t="s">
        <v>71</v>
      </c>
      <c r="C16" s="21">
        <v>41</v>
      </c>
      <c r="D16" s="22" t="s">
        <v>59</v>
      </c>
      <c r="E16" s="23">
        <v>2552</v>
      </c>
      <c r="F16" s="24">
        <v>256</v>
      </c>
      <c r="G16" s="25">
        <v>40</v>
      </c>
      <c r="H16" s="26">
        <f t="shared" si="0"/>
        <v>0.15625</v>
      </c>
      <c r="I16" s="25">
        <v>40</v>
      </c>
      <c r="J16" s="26">
        <f t="shared" si="1"/>
        <v>0.15625</v>
      </c>
      <c r="K16" s="25">
        <v>18</v>
      </c>
      <c r="L16" s="26">
        <f t="shared" si="2"/>
        <v>7.03125E-2</v>
      </c>
      <c r="M16" s="25">
        <v>18</v>
      </c>
      <c r="N16" s="26">
        <f t="shared" si="3"/>
        <v>7.03125E-2</v>
      </c>
      <c r="O16" s="25">
        <v>4</v>
      </c>
      <c r="P16" s="26">
        <f t="shared" si="4"/>
        <v>1.5625E-2</v>
      </c>
      <c r="Q16" s="25">
        <v>3</v>
      </c>
      <c r="R16" s="26">
        <f t="shared" si="5"/>
        <v>1.171875E-2</v>
      </c>
      <c r="S16" s="27">
        <v>198.97</v>
      </c>
      <c r="T16" s="28">
        <f t="shared" si="6"/>
        <v>7958.8</v>
      </c>
      <c r="U16" s="28">
        <f t="shared" si="7"/>
        <v>3979.4</v>
      </c>
      <c r="V16" s="29">
        <f t="shared" si="8"/>
        <v>1989.7</v>
      </c>
      <c r="W16" s="28">
        <f t="shared" si="9"/>
        <v>7958.8</v>
      </c>
      <c r="X16" s="28">
        <f t="shared" si="10"/>
        <v>3979.4</v>
      </c>
      <c r="Y16" s="29">
        <f t="shared" si="11"/>
        <v>1989.7</v>
      </c>
      <c r="Z16" s="28">
        <f t="shared" si="12"/>
        <v>3581.46</v>
      </c>
      <c r="AA16" s="28">
        <f t="shared" si="13"/>
        <v>2865.1680000000001</v>
      </c>
      <c r="AB16" s="29">
        <f t="shared" si="14"/>
        <v>1719.1007999999999</v>
      </c>
      <c r="AC16" s="28">
        <f t="shared" si="15"/>
        <v>3581.46</v>
      </c>
      <c r="AD16" s="28">
        <f t="shared" si="16"/>
        <v>2865.1680000000001</v>
      </c>
      <c r="AE16" s="29">
        <f t="shared" si="17"/>
        <v>1719.1007999999999</v>
      </c>
      <c r="AF16" s="28">
        <f t="shared" si="18"/>
        <v>795.88</v>
      </c>
      <c r="AG16" s="28">
        <f t="shared" si="19"/>
        <v>636.70400000000006</v>
      </c>
      <c r="AH16" s="29">
        <f t="shared" si="20"/>
        <v>382.0224</v>
      </c>
      <c r="AI16" s="28">
        <f t="shared" si="21"/>
        <v>596.91</v>
      </c>
      <c r="AJ16" s="29">
        <f t="shared" si="22"/>
        <v>358.14599999999996</v>
      </c>
      <c r="AK16" s="30"/>
      <c r="AL16" s="30"/>
    </row>
    <row r="17" spans="1:38" ht="12.75" customHeight="1">
      <c r="A17" s="19">
        <v>8015</v>
      </c>
      <c r="B17" s="20" t="s">
        <v>72</v>
      </c>
      <c r="C17" s="21">
        <v>13</v>
      </c>
      <c r="D17" s="22" t="s">
        <v>73</v>
      </c>
      <c r="E17" s="23">
        <v>223506</v>
      </c>
      <c r="F17" s="24">
        <v>26537</v>
      </c>
      <c r="G17" s="25">
        <v>7961</v>
      </c>
      <c r="H17" s="26">
        <f t="shared" si="0"/>
        <v>0.29999623167652711</v>
      </c>
      <c r="I17" s="25">
        <v>7961</v>
      </c>
      <c r="J17" s="26">
        <f t="shared" si="1"/>
        <v>0.29999623167652711</v>
      </c>
      <c r="K17" s="25">
        <v>4166</v>
      </c>
      <c r="L17" s="26">
        <f t="shared" si="2"/>
        <v>0.15698835588046878</v>
      </c>
      <c r="M17" s="25">
        <v>4166</v>
      </c>
      <c r="N17" s="26">
        <f t="shared" si="3"/>
        <v>0.15698835588046878</v>
      </c>
      <c r="O17" s="25">
        <v>3193</v>
      </c>
      <c r="P17" s="26">
        <f t="shared" si="4"/>
        <v>0.12032256848927912</v>
      </c>
      <c r="Q17" s="25">
        <v>706</v>
      </c>
      <c r="R17" s="26">
        <f t="shared" si="5"/>
        <v>2.6604363718581603E-2</v>
      </c>
      <c r="S17" s="27">
        <v>198.97</v>
      </c>
      <c r="T17" s="28">
        <f t="shared" si="6"/>
        <v>1584000.17</v>
      </c>
      <c r="U17" s="28">
        <f t="shared" si="7"/>
        <v>792000.08499999996</v>
      </c>
      <c r="V17" s="29">
        <f t="shared" si="8"/>
        <v>396000.04249999998</v>
      </c>
      <c r="W17" s="28">
        <f t="shared" si="9"/>
        <v>1584000.17</v>
      </c>
      <c r="X17" s="28">
        <f t="shared" si="10"/>
        <v>792000.08499999996</v>
      </c>
      <c r="Y17" s="29">
        <f t="shared" si="11"/>
        <v>396000.04249999998</v>
      </c>
      <c r="Z17" s="28">
        <f t="shared" si="12"/>
        <v>828909.02</v>
      </c>
      <c r="AA17" s="28">
        <f t="shared" si="13"/>
        <v>663127.21600000001</v>
      </c>
      <c r="AB17" s="29">
        <f t="shared" si="14"/>
        <v>397876.3296</v>
      </c>
      <c r="AC17" s="28">
        <f t="shared" si="15"/>
        <v>828909.02</v>
      </c>
      <c r="AD17" s="28">
        <f t="shared" si="16"/>
        <v>663127.21600000001</v>
      </c>
      <c r="AE17" s="29">
        <f t="shared" si="17"/>
        <v>397876.3296</v>
      </c>
      <c r="AF17" s="28">
        <f t="shared" si="18"/>
        <v>635311.21</v>
      </c>
      <c r="AG17" s="28">
        <f t="shared" si="19"/>
        <v>508248.96799999999</v>
      </c>
      <c r="AH17" s="29">
        <f t="shared" si="20"/>
        <v>304949.38080000004</v>
      </c>
      <c r="AI17" s="28">
        <f t="shared" si="21"/>
        <v>140472.82</v>
      </c>
      <c r="AJ17" s="29">
        <f t="shared" si="22"/>
        <v>84283.691999999995</v>
      </c>
      <c r="AK17" s="30"/>
      <c r="AL17" s="30"/>
    </row>
    <row r="18" spans="1:38" ht="12.75" customHeight="1">
      <c r="A18" s="19">
        <v>8016</v>
      </c>
      <c r="B18" s="20" t="s">
        <v>74</v>
      </c>
      <c r="C18" s="21">
        <v>14</v>
      </c>
      <c r="D18" s="22" t="s">
        <v>67</v>
      </c>
      <c r="E18" s="23">
        <v>2167</v>
      </c>
      <c r="F18" s="24">
        <v>194</v>
      </c>
      <c r="G18" s="25"/>
      <c r="H18" s="26" t="str">
        <f t="shared" si="0"/>
        <v/>
      </c>
      <c r="I18" s="25">
        <v>50</v>
      </c>
      <c r="J18" s="26">
        <f t="shared" si="1"/>
        <v>0.25773195876288657</v>
      </c>
      <c r="K18" s="25"/>
      <c r="L18" s="26" t="str">
        <f t="shared" si="2"/>
        <v/>
      </c>
      <c r="M18" s="25">
        <v>25</v>
      </c>
      <c r="N18" s="26">
        <f t="shared" si="3"/>
        <v>0.12886597938144329</v>
      </c>
      <c r="O18" s="25">
        <v>21</v>
      </c>
      <c r="P18" s="26">
        <f t="shared" si="4"/>
        <v>0.10824742268041238</v>
      </c>
      <c r="Q18" s="25">
        <v>2</v>
      </c>
      <c r="R18" s="26">
        <f t="shared" si="5"/>
        <v>1.0309278350515464E-2</v>
      </c>
      <c r="S18" s="27">
        <v>198.97</v>
      </c>
      <c r="T18" s="28" t="str">
        <f t="shared" si="6"/>
        <v/>
      </c>
      <c r="U18" s="28" t="str">
        <f t="shared" si="7"/>
        <v/>
      </c>
      <c r="V18" s="29" t="str">
        <f t="shared" si="8"/>
        <v/>
      </c>
      <c r="W18" s="28">
        <f t="shared" si="9"/>
        <v>9948.5</v>
      </c>
      <c r="X18" s="28">
        <f t="shared" si="10"/>
        <v>4974.25</v>
      </c>
      <c r="Y18" s="29">
        <f t="shared" si="11"/>
        <v>2487.125</v>
      </c>
      <c r="Z18" s="28" t="str">
        <f t="shared" si="12"/>
        <v/>
      </c>
      <c r="AA18" s="28" t="str">
        <f t="shared" si="13"/>
        <v/>
      </c>
      <c r="AB18" s="29" t="str">
        <f t="shared" si="14"/>
        <v/>
      </c>
      <c r="AC18" s="28">
        <f t="shared" si="15"/>
        <v>4974.25</v>
      </c>
      <c r="AD18" s="28">
        <f t="shared" si="16"/>
        <v>3979.4</v>
      </c>
      <c r="AE18" s="29">
        <f t="shared" si="17"/>
        <v>2387.6400000000003</v>
      </c>
      <c r="AF18" s="28">
        <f t="shared" si="18"/>
        <v>4178.37</v>
      </c>
      <c r="AG18" s="28">
        <f t="shared" si="19"/>
        <v>3342.6959999999999</v>
      </c>
      <c r="AH18" s="29">
        <f t="shared" si="20"/>
        <v>2005.6176</v>
      </c>
      <c r="AI18" s="28">
        <f t="shared" si="21"/>
        <v>397.94</v>
      </c>
      <c r="AJ18" s="29">
        <f t="shared" si="22"/>
        <v>238.76399999999998</v>
      </c>
      <c r="AK18" s="30"/>
      <c r="AL18" s="30"/>
    </row>
    <row r="19" spans="1:38" ht="12.75" customHeight="1">
      <c r="A19" s="19">
        <v>8017</v>
      </c>
      <c r="B19" s="20" t="s">
        <v>75</v>
      </c>
      <c r="C19" s="21">
        <v>24</v>
      </c>
      <c r="D19" s="22" t="s">
        <v>57</v>
      </c>
      <c r="E19" s="23">
        <v>3948</v>
      </c>
      <c r="F19" s="24">
        <v>509</v>
      </c>
      <c r="G19" s="25">
        <v>103</v>
      </c>
      <c r="H19" s="26">
        <f t="shared" si="0"/>
        <v>0.20235756385068762</v>
      </c>
      <c r="I19" s="25">
        <v>103</v>
      </c>
      <c r="J19" s="26">
        <f t="shared" si="1"/>
        <v>0.20235756385068762</v>
      </c>
      <c r="K19" s="25">
        <v>51</v>
      </c>
      <c r="L19" s="26">
        <f t="shared" si="2"/>
        <v>0.10019646365422397</v>
      </c>
      <c r="M19" s="25">
        <v>51</v>
      </c>
      <c r="N19" s="26">
        <f t="shared" si="3"/>
        <v>0.10019646365422397</v>
      </c>
      <c r="O19" s="25">
        <v>46</v>
      </c>
      <c r="P19" s="26">
        <f t="shared" si="4"/>
        <v>9.0373280943025547E-2</v>
      </c>
      <c r="Q19" s="25">
        <v>7</v>
      </c>
      <c r="R19" s="26">
        <f t="shared" si="5"/>
        <v>1.37524557956778E-2</v>
      </c>
      <c r="S19" s="27">
        <v>198.97</v>
      </c>
      <c r="T19" s="28">
        <f t="shared" si="6"/>
        <v>20493.91</v>
      </c>
      <c r="U19" s="28">
        <f t="shared" si="7"/>
        <v>10246.955</v>
      </c>
      <c r="V19" s="29">
        <f t="shared" si="8"/>
        <v>5123.4775</v>
      </c>
      <c r="W19" s="28">
        <f t="shared" si="9"/>
        <v>20493.91</v>
      </c>
      <c r="X19" s="28">
        <f t="shared" si="10"/>
        <v>10246.955</v>
      </c>
      <c r="Y19" s="29">
        <f t="shared" si="11"/>
        <v>5123.4775</v>
      </c>
      <c r="Z19" s="28">
        <f t="shared" si="12"/>
        <v>10147.469999999999</v>
      </c>
      <c r="AA19" s="28">
        <f t="shared" si="13"/>
        <v>8117.9760000000006</v>
      </c>
      <c r="AB19" s="29">
        <f t="shared" si="14"/>
        <v>4870.7856000000002</v>
      </c>
      <c r="AC19" s="28">
        <f t="shared" si="15"/>
        <v>10147.469999999999</v>
      </c>
      <c r="AD19" s="28">
        <f t="shared" si="16"/>
        <v>8117.9760000000006</v>
      </c>
      <c r="AE19" s="29">
        <f t="shared" si="17"/>
        <v>4870.7856000000002</v>
      </c>
      <c r="AF19" s="28">
        <f t="shared" si="18"/>
        <v>9152.6200000000008</v>
      </c>
      <c r="AG19" s="28">
        <f t="shared" si="19"/>
        <v>7322.0960000000005</v>
      </c>
      <c r="AH19" s="29">
        <f t="shared" si="20"/>
        <v>4393.2575999999999</v>
      </c>
      <c r="AI19" s="28">
        <f t="shared" si="21"/>
        <v>1392.79</v>
      </c>
      <c r="AJ19" s="29">
        <f t="shared" si="22"/>
        <v>835.67399999999998</v>
      </c>
      <c r="AK19" s="30"/>
      <c r="AL19" s="30"/>
    </row>
    <row r="20" spans="1:38" ht="12.75" customHeight="1">
      <c r="A20" s="19">
        <v>8018</v>
      </c>
      <c r="B20" s="20" t="s">
        <v>76</v>
      </c>
      <c r="C20" s="21">
        <v>7</v>
      </c>
      <c r="D20" s="22" t="s">
        <v>53</v>
      </c>
      <c r="E20" s="23">
        <v>3249</v>
      </c>
      <c r="F20" s="24">
        <v>302</v>
      </c>
      <c r="G20" s="25">
        <v>50</v>
      </c>
      <c r="H20" s="26">
        <f t="shared" si="0"/>
        <v>0.16556291390728478</v>
      </c>
      <c r="I20" s="25">
        <v>50</v>
      </c>
      <c r="J20" s="26">
        <f t="shared" si="1"/>
        <v>0.16556291390728478</v>
      </c>
      <c r="K20" s="25">
        <v>23</v>
      </c>
      <c r="L20" s="26">
        <f t="shared" si="2"/>
        <v>7.6158940397350994E-2</v>
      </c>
      <c r="M20" s="25">
        <v>23</v>
      </c>
      <c r="N20" s="26">
        <f t="shared" si="3"/>
        <v>7.6158940397350994E-2</v>
      </c>
      <c r="O20" s="25">
        <v>14</v>
      </c>
      <c r="P20" s="26">
        <f t="shared" si="4"/>
        <v>4.6357615894039736E-2</v>
      </c>
      <c r="Q20" s="25">
        <v>2</v>
      </c>
      <c r="R20" s="26">
        <f t="shared" si="5"/>
        <v>6.6225165562913907E-3</v>
      </c>
      <c r="S20" s="27">
        <v>198.97</v>
      </c>
      <c r="T20" s="28">
        <f t="shared" si="6"/>
        <v>9948.5</v>
      </c>
      <c r="U20" s="28">
        <f t="shared" si="7"/>
        <v>4974.25</v>
      </c>
      <c r="V20" s="29">
        <f t="shared" si="8"/>
        <v>2487.125</v>
      </c>
      <c r="W20" s="28">
        <f t="shared" si="9"/>
        <v>9948.5</v>
      </c>
      <c r="X20" s="28">
        <f t="shared" si="10"/>
        <v>4974.25</v>
      </c>
      <c r="Y20" s="29">
        <f t="shared" si="11"/>
        <v>2487.125</v>
      </c>
      <c r="Z20" s="28">
        <f t="shared" si="12"/>
        <v>4576.3100000000004</v>
      </c>
      <c r="AA20" s="28">
        <f t="shared" si="13"/>
        <v>3661.0480000000002</v>
      </c>
      <c r="AB20" s="29">
        <f t="shared" si="14"/>
        <v>2196.6288</v>
      </c>
      <c r="AC20" s="28">
        <f t="shared" si="15"/>
        <v>4576.3100000000004</v>
      </c>
      <c r="AD20" s="28">
        <f t="shared" si="16"/>
        <v>3661.0480000000002</v>
      </c>
      <c r="AE20" s="29">
        <f t="shared" si="17"/>
        <v>2196.6288</v>
      </c>
      <c r="AF20" s="28">
        <f t="shared" si="18"/>
        <v>2785.58</v>
      </c>
      <c r="AG20" s="28">
        <f t="shared" si="19"/>
        <v>2228.4640000000004</v>
      </c>
      <c r="AH20" s="29">
        <f t="shared" si="20"/>
        <v>1337.0784000000001</v>
      </c>
      <c r="AI20" s="28">
        <f t="shared" si="21"/>
        <v>397.94</v>
      </c>
      <c r="AJ20" s="29">
        <f t="shared" si="22"/>
        <v>238.76399999999998</v>
      </c>
      <c r="AK20" s="30"/>
      <c r="AL20" s="30"/>
    </row>
    <row r="21" spans="1:38" ht="12.75" customHeight="1">
      <c r="A21" s="19">
        <v>8019</v>
      </c>
      <c r="B21" s="20" t="s">
        <v>77</v>
      </c>
      <c r="C21" s="21">
        <v>13</v>
      </c>
      <c r="D21" s="22" t="s">
        <v>73</v>
      </c>
      <c r="E21" s="23">
        <v>1636193</v>
      </c>
      <c r="F21" s="24">
        <v>150321</v>
      </c>
      <c r="G21" s="25">
        <v>33221</v>
      </c>
      <c r="H21" s="26">
        <f t="shared" si="0"/>
        <v>0.22100039249339745</v>
      </c>
      <c r="I21" s="25">
        <v>33221</v>
      </c>
      <c r="J21" s="26">
        <f t="shared" si="1"/>
        <v>0.22100039249339745</v>
      </c>
      <c r="K21" s="25">
        <v>18189</v>
      </c>
      <c r="L21" s="26">
        <f t="shared" si="2"/>
        <v>0.12100105773644401</v>
      </c>
      <c r="M21" s="25">
        <v>18189</v>
      </c>
      <c r="N21" s="26">
        <f t="shared" si="3"/>
        <v>0.12100105773644401</v>
      </c>
      <c r="O21" s="25">
        <v>18804</v>
      </c>
      <c r="P21" s="26">
        <f t="shared" si="4"/>
        <v>0.12509230247270842</v>
      </c>
      <c r="Q21" s="25">
        <v>1706</v>
      </c>
      <c r="R21" s="26">
        <f t="shared" si="5"/>
        <v>1.1349046374092776E-2</v>
      </c>
      <c r="S21" s="27">
        <v>198.97</v>
      </c>
      <c r="T21" s="28">
        <f t="shared" si="6"/>
        <v>6609982.3700000001</v>
      </c>
      <c r="U21" s="28">
        <f t="shared" si="7"/>
        <v>3304991.1850000001</v>
      </c>
      <c r="V21" s="29">
        <f t="shared" si="8"/>
        <v>1652495.5925</v>
      </c>
      <c r="W21" s="28">
        <f t="shared" si="9"/>
        <v>6609982.3700000001</v>
      </c>
      <c r="X21" s="28">
        <f t="shared" si="10"/>
        <v>3304991.1850000001</v>
      </c>
      <c r="Y21" s="29">
        <f t="shared" si="11"/>
        <v>1652495.5925</v>
      </c>
      <c r="Z21" s="28">
        <f t="shared" si="12"/>
        <v>3619065.33</v>
      </c>
      <c r="AA21" s="28">
        <f t="shared" si="13"/>
        <v>2895252.264</v>
      </c>
      <c r="AB21" s="29">
        <f t="shared" si="14"/>
        <v>1737151.3584</v>
      </c>
      <c r="AC21" s="28">
        <f t="shared" si="15"/>
        <v>3619065.33</v>
      </c>
      <c r="AD21" s="28">
        <f t="shared" si="16"/>
        <v>2895252.264</v>
      </c>
      <c r="AE21" s="29">
        <f t="shared" si="17"/>
        <v>1737151.3584</v>
      </c>
      <c r="AF21" s="28">
        <f t="shared" si="18"/>
        <v>3741431.88</v>
      </c>
      <c r="AG21" s="28">
        <f t="shared" si="19"/>
        <v>2993145.5040000002</v>
      </c>
      <c r="AH21" s="29">
        <f t="shared" si="20"/>
        <v>1795887.3024000002</v>
      </c>
      <c r="AI21" s="28">
        <f t="shared" si="21"/>
        <v>339442.82</v>
      </c>
      <c r="AJ21" s="29">
        <f t="shared" si="22"/>
        <v>203665.69199999998</v>
      </c>
      <c r="AK21" s="30"/>
      <c r="AL21" s="30"/>
    </row>
    <row r="22" spans="1:38" ht="12.75" customHeight="1">
      <c r="A22" s="19">
        <v>8020</v>
      </c>
      <c r="B22" s="20" t="s">
        <v>78</v>
      </c>
      <c r="C22" s="21">
        <v>11</v>
      </c>
      <c r="D22" s="22" t="s">
        <v>51</v>
      </c>
      <c r="E22" s="23">
        <v>7450</v>
      </c>
      <c r="F22" s="24">
        <v>1121</v>
      </c>
      <c r="G22" s="25">
        <v>121</v>
      </c>
      <c r="H22" s="26">
        <f t="shared" si="0"/>
        <v>0.10793933987511151</v>
      </c>
      <c r="I22" s="25">
        <v>121</v>
      </c>
      <c r="J22" s="26">
        <f t="shared" si="1"/>
        <v>0.10793933987511151</v>
      </c>
      <c r="K22" s="25">
        <v>59</v>
      </c>
      <c r="L22" s="26">
        <f t="shared" si="2"/>
        <v>5.2631578947368418E-2</v>
      </c>
      <c r="M22" s="25">
        <v>59</v>
      </c>
      <c r="N22" s="26">
        <f t="shared" si="3"/>
        <v>5.2631578947368418E-2</v>
      </c>
      <c r="O22" s="25">
        <v>23</v>
      </c>
      <c r="P22" s="26">
        <f t="shared" si="4"/>
        <v>2.0517395182872437E-2</v>
      </c>
      <c r="Q22" s="25">
        <v>4</v>
      </c>
      <c r="R22" s="26">
        <f t="shared" si="5"/>
        <v>3.5682426404995541E-3</v>
      </c>
      <c r="S22" s="27">
        <v>198.97</v>
      </c>
      <c r="T22" s="28">
        <f t="shared" si="6"/>
        <v>24075.37</v>
      </c>
      <c r="U22" s="28">
        <f t="shared" si="7"/>
        <v>12037.684999999999</v>
      </c>
      <c r="V22" s="29">
        <f t="shared" si="8"/>
        <v>6018.8424999999997</v>
      </c>
      <c r="W22" s="28">
        <f t="shared" si="9"/>
        <v>24075.37</v>
      </c>
      <c r="X22" s="28">
        <f t="shared" si="10"/>
        <v>12037.684999999999</v>
      </c>
      <c r="Y22" s="29">
        <f t="shared" si="11"/>
        <v>6018.8424999999997</v>
      </c>
      <c r="Z22" s="28">
        <f t="shared" si="12"/>
        <v>11739.23</v>
      </c>
      <c r="AA22" s="28">
        <f t="shared" si="13"/>
        <v>9391.384</v>
      </c>
      <c r="AB22" s="29">
        <f t="shared" si="14"/>
        <v>5634.8304000000007</v>
      </c>
      <c r="AC22" s="28">
        <f t="shared" si="15"/>
        <v>11739.23</v>
      </c>
      <c r="AD22" s="28">
        <f t="shared" si="16"/>
        <v>9391.384</v>
      </c>
      <c r="AE22" s="29">
        <f t="shared" si="17"/>
        <v>5634.8304000000007</v>
      </c>
      <c r="AF22" s="28">
        <f t="shared" si="18"/>
        <v>4576.3100000000004</v>
      </c>
      <c r="AG22" s="28">
        <f t="shared" si="19"/>
        <v>3661.0480000000002</v>
      </c>
      <c r="AH22" s="29">
        <f t="shared" si="20"/>
        <v>2196.6288</v>
      </c>
      <c r="AI22" s="28">
        <f t="shared" si="21"/>
        <v>795.88</v>
      </c>
      <c r="AJ22" s="29">
        <f t="shared" si="22"/>
        <v>477.52799999999996</v>
      </c>
      <c r="AK22" s="30"/>
      <c r="AL22" s="30"/>
    </row>
    <row r="23" spans="1:38" ht="12.75" customHeight="1">
      <c r="A23" s="19">
        <v>8021</v>
      </c>
      <c r="B23" s="20" t="s">
        <v>79</v>
      </c>
      <c r="C23" s="21">
        <v>6</v>
      </c>
      <c r="D23" s="22" t="s">
        <v>63</v>
      </c>
      <c r="E23" s="23">
        <v>74</v>
      </c>
      <c r="F23" s="24">
        <v>1</v>
      </c>
      <c r="G23" s="25"/>
      <c r="H23" s="26" t="str">
        <f t="shared" si="0"/>
        <v/>
      </c>
      <c r="I23" s="25">
        <v>0</v>
      </c>
      <c r="J23" s="26">
        <f t="shared" si="1"/>
        <v>0</v>
      </c>
      <c r="K23" s="25"/>
      <c r="L23" s="26" t="str">
        <f t="shared" si="2"/>
        <v/>
      </c>
      <c r="M23" s="25">
        <v>0</v>
      </c>
      <c r="N23" s="26">
        <f t="shared" si="3"/>
        <v>0</v>
      </c>
      <c r="O23" s="25"/>
      <c r="P23" s="26" t="str">
        <f t="shared" si="4"/>
        <v/>
      </c>
      <c r="Q23" s="25"/>
      <c r="R23" s="26" t="str">
        <f t="shared" si="5"/>
        <v/>
      </c>
      <c r="S23" s="27">
        <v>198.97</v>
      </c>
      <c r="T23" s="28" t="str">
        <f t="shared" si="6"/>
        <v/>
      </c>
      <c r="U23" s="28" t="str">
        <f t="shared" si="7"/>
        <v/>
      </c>
      <c r="V23" s="29" t="str">
        <f t="shared" si="8"/>
        <v/>
      </c>
      <c r="W23" s="28">
        <f t="shared" si="9"/>
        <v>0</v>
      </c>
      <c r="X23" s="28">
        <f t="shared" si="10"/>
        <v>0</v>
      </c>
      <c r="Y23" s="29">
        <f t="shared" si="11"/>
        <v>0</v>
      </c>
      <c r="Z23" s="28" t="str">
        <f t="shared" si="12"/>
        <v/>
      </c>
      <c r="AA23" s="28" t="str">
        <f t="shared" si="13"/>
        <v/>
      </c>
      <c r="AB23" s="29" t="str">
        <f t="shared" si="14"/>
        <v/>
      </c>
      <c r="AC23" s="28">
        <f t="shared" si="15"/>
        <v>0</v>
      </c>
      <c r="AD23" s="28">
        <f t="shared" si="16"/>
        <v>0</v>
      </c>
      <c r="AE23" s="29">
        <f t="shared" si="17"/>
        <v>0</v>
      </c>
      <c r="AF23" s="28" t="str">
        <f t="shared" si="18"/>
        <v/>
      </c>
      <c r="AG23" s="28" t="str">
        <f t="shared" si="19"/>
        <v/>
      </c>
      <c r="AH23" s="29" t="str">
        <f t="shared" si="20"/>
        <v/>
      </c>
      <c r="AI23" s="28" t="str">
        <f t="shared" si="21"/>
        <v/>
      </c>
      <c r="AJ23" s="29" t="str">
        <f t="shared" si="22"/>
        <v/>
      </c>
      <c r="AK23" s="30"/>
      <c r="AL23" s="30"/>
    </row>
    <row r="24" spans="1:38" ht="12.75" customHeight="1">
      <c r="A24" s="19">
        <v>8022</v>
      </c>
      <c r="B24" s="20" t="s">
        <v>80</v>
      </c>
      <c r="C24" s="21">
        <v>14</v>
      </c>
      <c r="D24" s="22" t="s">
        <v>67</v>
      </c>
      <c r="E24" s="23">
        <v>16762</v>
      </c>
      <c r="F24" s="24">
        <v>1835</v>
      </c>
      <c r="G24" s="25">
        <v>514</v>
      </c>
      <c r="H24" s="26">
        <f t="shared" si="0"/>
        <v>0.28010899182561305</v>
      </c>
      <c r="I24" s="25">
        <v>514</v>
      </c>
      <c r="J24" s="26">
        <f t="shared" si="1"/>
        <v>0.28010899182561305</v>
      </c>
      <c r="K24" s="25">
        <v>251</v>
      </c>
      <c r="L24" s="26">
        <f t="shared" si="2"/>
        <v>0.13678474114441416</v>
      </c>
      <c r="M24" s="25">
        <v>251</v>
      </c>
      <c r="N24" s="26">
        <f t="shared" si="3"/>
        <v>0.13678474114441416</v>
      </c>
      <c r="O24" s="25">
        <v>255</v>
      </c>
      <c r="P24" s="26">
        <f t="shared" si="4"/>
        <v>0.13896457765667575</v>
      </c>
      <c r="Q24" s="25">
        <v>48</v>
      </c>
      <c r="R24" s="26">
        <f t="shared" si="5"/>
        <v>2.6158038147138966E-2</v>
      </c>
      <c r="S24" s="27">
        <v>198.97</v>
      </c>
      <c r="T24" s="28">
        <f t="shared" si="6"/>
        <v>102270.58</v>
      </c>
      <c r="U24" s="28">
        <f t="shared" si="7"/>
        <v>51135.29</v>
      </c>
      <c r="V24" s="29">
        <f t="shared" si="8"/>
        <v>25567.645</v>
      </c>
      <c r="W24" s="28">
        <f t="shared" si="9"/>
        <v>102270.58</v>
      </c>
      <c r="X24" s="28">
        <f t="shared" si="10"/>
        <v>51135.29</v>
      </c>
      <c r="Y24" s="29">
        <f t="shared" si="11"/>
        <v>25567.645</v>
      </c>
      <c r="Z24" s="28">
        <f t="shared" si="12"/>
        <v>49941.47</v>
      </c>
      <c r="AA24" s="28">
        <f t="shared" si="13"/>
        <v>39953.175999999999</v>
      </c>
      <c r="AB24" s="29">
        <f t="shared" si="14"/>
        <v>23971.905600000002</v>
      </c>
      <c r="AC24" s="28">
        <f t="shared" si="15"/>
        <v>49941.47</v>
      </c>
      <c r="AD24" s="28">
        <f t="shared" si="16"/>
        <v>39953.175999999999</v>
      </c>
      <c r="AE24" s="29">
        <f t="shared" si="17"/>
        <v>23971.905600000002</v>
      </c>
      <c r="AF24" s="28">
        <f t="shared" si="18"/>
        <v>50737.35</v>
      </c>
      <c r="AG24" s="28">
        <f t="shared" si="19"/>
        <v>40589.879999999997</v>
      </c>
      <c r="AH24" s="29">
        <f t="shared" si="20"/>
        <v>24353.928000000004</v>
      </c>
      <c r="AI24" s="28">
        <f t="shared" si="21"/>
        <v>9550.56</v>
      </c>
      <c r="AJ24" s="29">
        <f t="shared" si="22"/>
        <v>5730.3359999999993</v>
      </c>
      <c r="AK24" s="30"/>
      <c r="AL24" s="30"/>
    </row>
    <row r="25" spans="1:38" ht="12.75" customHeight="1">
      <c r="A25" s="19">
        <v>8023</v>
      </c>
      <c r="B25" s="20" t="s">
        <v>81</v>
      </c>
      <c r="C25" s="21">
        <v>41</v>
      </c>
      <c r="D25" s="22" t="s">
        <v>59</v>
      </c>
      <c r="E25" s="23">
        <v>9757</v>
      </c>
      <c r="F25" s="24">
        <v>1326</v>
      </c>
      <c r="G25" s="25">
        <v>212</v>
      </c>
      <c r="H25" s="26">
        <f t="shared" si="0"/>
        <v>0.15987933634992457</v>
      </c>
      <c r="I25" s="25">
        <v>212</v>
      </c>
      <c r="J25" s="26">
        <f t="shared" si="1"/>
        <v>0.15987933634992457</v>
      </c>
      <c r="K25" s="25">
        <v>102</v>
      </c>
      <c r="L25" s="26">
        <f t="shared" si="2"/>
        <v>7.6923076923076927E-2</v>
      </c>
      <c r="M25" s="25">
        <v>102</v>
      </c>
      <c r="N25" s="26">
        <f t="shared" si="3"/>
        <v>7.6923076923076927E-2</v>
      </c>
      <c r="O25" s="25">
        <v>58</v>
      </c>
      <c r="P25" s="26">
        <f t="shared" si="4"/>
        <v>4.3740573152337855E-2</v>
      </c>
      <c r="Q25" s="25">
        <v>11</v>
      </c>
      <c r="R25" s="26">
        <f t="shared" si="5"/>
        <v>8.2956259426847662E-3</v>
      </c>
      <c r="S25" s="27">
        <v>198.97</v>
      </c>
      <c r="T25" s="28">
        <f t="shared" si="6"/>
        <v>42181.64</v>
      </c>
      <c r="U25" s="28">
        <f t="shared" si="7"/>
        <v>21090.82</v>
      </c>
      <c r="V25" s="29">
        <f t="shared" si="8"/>
        <v>10545.41</v>
      </c>
      <c r="W25" s="28">
        <f t="shared" si="9"/>
        <v>42181.64</v>
      </c>
      <c r="X25" s="28">
        <f t="shared" si="10"/>
        <v>21090.82</v>
      </c>
      <c r="Y25" s="29">
        <f t="shared" si="11"/>
        <v>10545.41</v>
      </c>
      <c r="Z25" s="28">
        <f t="shared" si="12"/>
        <v>20294.939999999999</v>
      </c>
      <c r="AA25" s="28">
        <f t="shared" si="13"/>
        <v>16235.952000000001</v>
      </c>
      <c r="AB25" s="29">
        <f t="shared" si="14"/>
        <v>9741.5712000000003</v>
      </c>
      <c r="AC25" s="28">
        <f t="shared" si="15"/>
        <v>20294.939999999999</v>
      </c>
      <c r="AD25" s="28">
        <f t="shared" si="16"/>
        <v>16235.952000000001</v>
      </c>
      <c r="AE25" s="29">
        <f t="shared" si="17"/>
        <v>9741.5712000000003</v>
      </c>
      <c r="AF25" s="28">
        <f t="shared" si="18"/>
        <v>11540.26</v>
      </c>
      <c r="AG25" s="28">
        <f t="shared" si="19"/>
        <v>9232.2080000000005</v>
      </c>
      <c r="AH25" s="29">
        <f t="shared" si="20"/>
        <v>5539.3248000000003</v>
      </c>
      <c r="AI25" s="28">
        <f t="shared" si="21"/>
        <v>2188.67</v>
      </c>
      <c r="AJ25" s="29">
        <f t="shared" si="22"/>
        <v>1313.202</v>
      </c>
      <c r="AK25" s="30"/>
      <c r="AL25" s="30"/>
    </row>
    <row r="26" spans="1:38" ht="12.75" customHeight="1">
      <c r="A26" s="19">
        <v>8024</v>
      </c>
      <c r="B26" s="20" t="s">
        <v>82</v>
      </c>
      <c r="C26" s="21">
        <v>14</v>
      </c>
      <c r="D26" s="22" t="s">
        <v>67</v>
      </c>
      <c r="E26" s="23">
        <v>448</v>
      </c>
      <c r="F26" s="24">
        <v>34</v>
      </c>
      <c r="G26" s="25"/>
      <c r="H26" s="26" t="str">
        <f t="shared" si="0"/>
        <v/>
      </c>
      <c r="I26" s="25">
        <v>9</v>
      </c>
      <c r="J26" s="26">
        <f t="shared" si="1"/>
        <v>0.26470588235294118</v>
      </c>
      <c r="K26" s="25"/>
      <c r="L26" s="26" t="str">
        <f t="shared" si="2"/>
        <v/>
      </c>
      <c r="M26" s="25">
        <v>4</v>
      </c>
      <c r="N26" s="26">
        <f t="shared" si="3"/>
        <v>0.11764705882352941</v>
      </c>
      <c r="O26" s="25"/>
      <c r="P26" s="26" t="str">
        <f t="shared" si="4"/>
        <v/>
      </c>
      <c r="Q26" s="25">
        <v>0</v>
      </c>
      <c r="R26" s="26">
        <f t="shared" si="5"/>
        <v>0</v>
      </c>
      <c r="S26" s="27">
        <v>198.97</v>
      </c>
      <c r="T26" s="28" t="str">
        <f t="shared" si="6"/>
        <v/>
      </c>
      <c r="U26" s="28" t="str">
        <f t="shared" si="7"/>
        <v/>
      </c>
      <c r="V26" s="29" t="str">
        <f t="shared" si="8"/>
        <v/>
      </c>
      <c r="W26" s="28">
        <f t="shared" si="9"/>
        <v>1790.73</v>
      </c>
      <c r="X26" s="28">
        <f t="shared" si="10"/>
        <v>895.36500000000001</v>
      </c>
      <c r="Y26" s="29">
        <f t="shared" si="11"/>
        <v>447.6825</v>
      </c>
      <c r="Z26" s="28" t="str">
        <f t="shared" si="12"/>
        <v/>
      </c>
      <c r="AA26" s="28" t="str">
        <f t="shared" si="13"/>
        <v/>
      </c>
      <c r="AB26" s="29" t="str">
        <f t="shared" si="14"/>
        <v/>
      </c>
      <c r="AC26" s="28">
        <f t="shared" si="15"/>
        <v>795.88</v>
      </c>
      <c r="AD26" s="28">
        <f t="shared" si="16"/>
        <v>636.70400000000006</v>
      </c>
      <c r="AE26" s="29">
        <f t="shared" si="17"/>
        <v>382.0224</v>
      </c>
      <c r="AF26" s="28" t="str">
        <f t="shared" si="18"/>
        <v/>
      </c>
      <c r="AG26" s="28" t="str">
        <f t="shared" si="19"/>
        <v/>
      </c>
      <c r="AH26" s="29" t="str">
        <f t="shared" si="20"/>
        <v/>
      </c>
      <c r="AI26" s="28">
        <f t="shared" si="21"/>
        <v>0</v>
      </c>
      <c r="AJ26" s="29">
        <f t="shared" si="22"/>
        <v>0</v>
      </c>
      <c r="AK26" s="30"/>
      <c r="AL26" s="30"/>
    </row>
    <row r="27" spans="1:38" ht="12.75" customHeight="1">
      <c r="A27" s="19">
        <v>8025</v>
      </c>
      <c r="B27" s="20" t="s">
        <v>83</v>
      </c>
      <c r="C27" s="21">
        <v>6</v>
      </c>
      <c r="D27" s="22" t="s">
        <v>63</v>
      </c>
      <c r="E27" s="23">
        <v>2218</v>
      </c>
      <c r="F27" s="24">
        <v>319</v>
      </c>
      <c r="G27" s="25"/>
      <c r="H27" s="26" t="str">
        <f t="shared" si="0"/>
        <v/>
      </c>
      <c r="I27" s="25">
        <v>76</v>
      </c>
      <c r="J27" s="26">
        <f t="shared" si="1"/>
        <v>0.23824451410658307</v>
      </c>
      <c r="K27" s="25"/>
      <c r="L27" s="26" t="str">
        <f t="shared" si="2"/>
        <v/>
      </c>
      <c r="M27" s="25">
        <v>37</v>
      </c>
      <c r="N27" s="26">
        <f t="shared" si="3"/>
        <v>0.11598746081504702</v>
      </c>
      <c r="O27" s="25">
        <v>17</v>
      </c>
      <c r="P27" s="26">
        <f t="shared" si="4"/>
        <v>5.329153605015674E-2</v>
      </c>
      <c r="Q27" s="25">
        <v>1</v>
      </c>
      <c r="R27" s="26">
        <f t="shared" si="5"/>
        <v>3.134796238244514E-3</v>
      </c>
      <c r="S27" s="27">
        <v>198.97</v>
      </c>
      <c r="T27" s="28" t="str">
        <f t="shared" si="6"/>
        <v/>
      </c>
      <c r="U27" s="28" t="str">
        <f t="shared" si="7"/>
        <v/>
      </c>
      <c r="V27" s="29" t="str">
        <f t="shared" si="8"/>
        <v/>
      </c>
      <c r="W27" s="28">
        <f t="shared" si="9"/>
        <v>15121.72</v>
      </c>
      <c r="X27" s="28">
        <f t="shared" si="10"/>
        <v>7560.86</v>
      </c>
      <c r="Y27" s="29">
        <f t="shared" si="11"/>
        <v>3780.43</v>
      </c>
      <c r="Z27" s="28" t="str">
        <f t="shared" si="12"/>
        <v/>
      </c>
      <c r="AA27" s="28" t="str">
        <f t="shared" si="13"/>
        <v/>
      </c>
      <c r="AB27" s="29" t="str">
        <f t="shared" si="14"/>
        <v/>
      </c>
      <c r="AC27" s="28">
        <f t="shared" si="15"/>
        <v>7361.89</v>
      </c>
      <c r="AD27" s="28">
        <f t="shared" si="16"/>
        <v>5889.5120000000006</v>
      </c>
      <c r="AE27" s="29">
        <f t="shared" si="17"/>
        <v>3533.7072000000003</v>
      </c>
      <c r="AF27" s="28">
        <f t="shared" si="18"/>
        <v>3382.49</v>
      </c>
      <c r="AG27" s="28">
        <f t="shared" si="19"/>
        <v>2705.9920000000002</v>
      </c>
      <c r="AH27" s="29">
        <f t="shared" si="20"/>
        <v>1623.5952</v>
      </c>
      <c r="AI27" s="28">
        <f t="shared" si="21"/>
        <v>198.97</v>
      </c>
      <c r="AJ27" s="29">
        <f t="shared" si="22"/>
        <v>119.38199999999999</v>
      </c>
      <c r="AK27" s="30"/>
      <c r="AL27" s="30"/>
    </row>
    <row r="28" spans="1:38" ht="12.75" customHeight="1">
      <c r="A28" s="19">
        <v>8026</v>
      </c>
      <c r="B28" s="20" t="s">
        <v>84</v>
      </c>
      <c r="C28" s="21">
        <v>24</v>
      </c>
      <c r="D28" s="22" t="s">
        <v>57</v>
      </c>
      <c r="E28" s="23">
        <v>278</v>
      </c>
      <c r="F28" s="24">
        <v>46</v>
      </c>
      <c r="G28" s="25"/>
      <c r="H28" s="26" t="str">
        <f t="shared" si="0"/>
        <v/>
      </c>
      <c r="I28" s="25">
        <v>10</v>
      </c>
      <c r="J28" s="26">
        <f t="shared" si="1"/>
        <v>0.21739130434782608</v>
      </c>
      <c r="K28" s="25"/>
      <c r="L28" s="26" t="str">
        <f t="shared" si="2"/>
        <v/>
      </c>
      <c r="M28" s="25">
        <v>4</v>
      </c>
      <c r="N28" s="26">
        <f t="shared" si="3"/>
        <v>8.6956521739130432E-2</v>
      </c>
      <c r="O28" s="25"/>
      <c r="P28" s="26" t="str">
        <f t="shared" si="4"/>
        <v/>
      </c>
      <c r="Q28" s="25"/>
      <c r="R28" s="26" t="str">
        <f t="shared" si="5"/>
        <v/>
      </c>
      <c r="S28" s="27">
        <v>198.97</v>
      </c>
      <c r="T28" s="28" t="str">
        <f t="shared" si="6"/>
        <v/>
      </c>
      <c r="U28" s="28" t="str">
        <f t="shared" si="7"/>
        <v/>
      </c>
      <c r="V28" s="29" t="str">
        <f t="shared" si="8"/>
        <v/>
      </c>
      <c r="W28" s="28">
        <f t="shared" si="9"/>
        <v>1989.7</v>
      </c>
      <c r="X28" s="28">
        <f t="shared" si="10"/>
        <v>994.85</v>
      </c>
      <c r="Y28" s="29">
        <f t="shared" si="11"/>
        <v>497.42500000000001</v>
      </c>
      <c r="Z28" s="28" t="str">
        <f t="shared" si="12"/>
        <v/>
      </c>
      <c r="AA28" s="28" t="str">
        <f t="shared" si="13"/>
        <v/>
      </c>
      <c r="AB28" s="29" t="str">
        <f t="shared" si="14"/>
        <v/>
      </c>
      <c r="AC28" s="28">
        <f t="shared" si="15"/>
        <v>795.88</v>
      </c>
      <c r="AD28" s="28">
        <f t="shared" si="16"/>
        <v>636.70400000000006</v>
      </c>
      <c r="AE28" s="29">
        <f t="shared" si="17"/>
        <v>382.0224</v>
      </c>
      <c r="AF28" s="28" t="str">
        <f t="shared" si="18"/>
        <v/>
      </c>
      <c r="AG28" s="28" t="str">
        <f t="shared" si="19"/>
        <v/>
      </c>
      <c r="AH28" s="29" t="str">
        <f t="shared" si="20"/>
        <v/>
      </c>
      <c r="AI28" s="28" t="str">
        <f t="shared" si="21"/>
        <v/>
      </c>
      <c r="AJ28" s="29" t="str">
        <f t="shared" si="22"/>
        <v/>
      </c>
      <c r="AK28" s="30"/>
      <c r="AL28" s="30"/>
    </row>
    <row r="29" spans="1:38" ht="12.75" customHeight="1">
      <c r="A29" s="19">
        <v>8027</v>
      </c>
      <c r="B29" s="20" t="s">
        <v>85</v>
      </c>
      <c r="C29" s="21">
        <v>3</v>
      </c>
      <c r="D29" s="22" t="s">
        <v>70</v>
      </c>
      <c r="E29" s="23">
        <v>999</v>
      </c>
      <c r="F29" s="24">
        <v>150</v>
      </c>
      <c r="G29" s="25"/>
      <c r="H29" s="26" t="str">
        <f t="shared" si="0"/>
        <v/>
      </c>
      <c r="I29" s="25">
        <v>34</v>
      </c>
      <c r="J29" s="26">
        <f t="shared" si="1"/>
        <v>0.22666666666666666</v>
      </c>
      <c r="K29" s="25"/>
      <c r="L29" s="26" t="str">
        <f t="shared" si="2"/>
        <v/>
      </c>
      <c r="M29" s="25">
        <v>15</v>
      </c>
      <c r="N29" s="26">
        <f t="shared" si="3"/>
        <v>0.1</v>
      </c>
      <c r="O29" s="25">
        <v>2</v>
      </c>
      <c r="P29" s="26">
        <f t="shared" si="4"/>
        <v>1.3333333333333334E-2</v>
      </c>
      <c r="Q29" s="25">
        <v>1</v>
      </c>
      <c r="R29" s="26">
        <f t="shared" si="5"/>
        <v>6.6666666666666671E-3</v>
      </c>
      <c r="S29" s="27">
        <v>198.97</v>
      </c>
      <c r="T29" s="28" t="str">
        <f t="shared" si="6"/>
        <v/>
      </c>
      <c r="U29" s="28" t="str">
        <f t="shared" si="7"/>
        <v/>
      </c>
      <c r="V29" s="29" t="str">
        <f t="shared" si="8"/>
        <v/>
      </c>
      <c r="W29" s="28">
        <f t="shared" si="9"/>
        <v>6764.98</v>
      </c>
      <c r="X29" s="28">
        <f t="shared" si="10"/>
        <v>3382.49</v>
      </c>
      <c r="Y29" s="29">
        <f t="shared" si="11"/>
        <v>1691.2449999999999</v>
      </c>
      <c r="Z29" s="28" t="str">
        <f t="shared" si="12"/>
        <v/>
      </c>
      <c r="AA29" s="28" t="str">
        <f t="shared" si="13"/>
        <v/>
      </c>
      <c r="AB29" s="29" t="str">
        <f t="shared" si="14"/>
        <v/>
      </c>
      <c r="AC29" s="28">
        <f t="shared" si="15"/>
        <v>2984.55</v>
      </c>
      <c r="AD29" s="28">
        <f t="shared" si="16"/>
        <v>2387.64</v>
      </c>
      <c r="AE29" s="29">
        <f t="shared" si="17"/>
        <v>1432.5840000000001</v>
      </c>
      <c r="AF29" s="28">
        <f t="shared" si="18"/>
        <v>397.94</v>
      </c>
      <c r="AG29" s="28">
        <f t="shared" si="19"/>
        <v>318.35200000000003</v>
      </c>
      <c r="AH29" s="29">
        <f t="shared" si="20"/>
        <v>191.0112</v>
      </c>
      <c r="AI29" s="28">
        <f t="shared" si="21"/>
        <v>198.97</v>
      </c>
      <c r="AJ29" s="29">
        <f t="shared" si="22"/>
        <v>119.38199999999999</v>
      </c>
      <c r="AK29" s="30"/>
      <c r="AL29" s="30"/>
    </row>
    <row r="30" spans="1:38" ht="12.75" customHeight="1">
      <c r="A30" s="19">
        <v>8028</v>
      </c>
      <c r="B30" s="20" t="s">
        <v>86</v>
      </c>
      <c r="C30" s="21">
        <v>6</v>
      </c>
      <c r="D30" s="22" t="s">
        <v>63</v>
      </c>
      <c r="E30" s="23">
        <v>1606</v>
      </c>
      <c r="F30" s="24">
        <v>182</v>
      </c>
      <c r="G30" s="25"/>
      <c r="H30" s="26" t="str">
        <f t="shared" si="0"/>
        <v/>
      </c>
      <c r="I30" s="25">
        <v>44</v>
      </c>
      <c r="J30" s="26">
        <f t="shared" si="1"/>
        <v>0.24175824175824176</v>
      </c>
      <c r="K30" s="25"/>
      <c r="L30" s="26" t="str">
        <f t="shared" si="2"/>
        <v/>
      </c>
      <c r="M30" s="25">
        <v>21</v>
      </c>
      <c r="N30" s="26">
        <f t="shared" si="3"/>
        <v>0.11538461538461539</v>
      </c>
      <c r="O30" s="25">
        <v>2</v>
      </c>
      <c r="P30" s="26">
        <f t="shared" si="4"/>
        <v>1.098901098901099E-2</v>
      </c>
      <c r="Q30" s="25">
        <v>5</v>
      </c>
      <c r="R30" s="26">
        <f t="shared" si="5"/>
        <v>2.7472527472527472E-2</v>
      </c>
      <c r="S30" s="27">
        <v>198.97</v>
      </c>
      <c r="T30" s="28" t="str">
        <f t="shared" si="6"/>
        <v/>
      </c>
      <c r="U30" s="28" t="str">
        <f t="shared" si="7"/>
        <v/>
      </c>
      <c r="V30" s="29" t="str">
        <f t="shared" si="8"/>
        <v/>
      </c>
      <c r="W30" s="28">
        <f t="shared" si="9"/>
        <v>8754.68</v>
      </c>
      <c r="X30" s="28">
        <f t="shared" si="10"/>
        <v>4377.34</v>
      </c>
      <c r="Y30" s="29">
        <f t="shared" si="11"/>
        <v>2188.67</v>
      </c>
      <c r="Z30" s="28" t="str">
        <f t="shared" si="12"/>
        <v/>
      </c>
      <c r="AA30" s="28" t="str">
        <f t="shared" si="13"/>
        <v/>
      </c>
      <c r="AB30" s="29" t="str">
        <f t="shared" si="14"/>
        <v/>
      </c>
      <c r="AC30" s="28">
        <f t="shared" si="15"/>
        <v>4178.37</v>
      </c>
      <c r="AD30" s="28">
        <f t="shared" si="16"/>
        <v>3342.6959999999999</v>
      </c>
      <c r="AE30" s="29">
        <f t="shared" si="17"/>
        <v>2005.6176</v>
      </c>
      <c r="AF30" s="28">
        <f t="shared" si="18"/>
        <v>397.94</v>
      </c>
      <c r="AG30" s="28">
        <f t="shared" si="19"/>
        <v>318.35200000000003</v>
      </c>
      <c r="AH30" s="29">
        <f t="shared" si="20"/>
        <v>191.0112</v>
      </c>
      <c r="AI30" s="28">
        <f t="shared" si="21"/>
        <v>994.85</v>
      </c>
      <c r="AJ30" s="29">
        <f t="shared" si="22"/>
        <v>596.91</v>
      </c>
      <c r="AK30" s="30"/>
      <c r="AL30" s="30"/>
    </row>
    <row r="31" spans="1:38" ht="12.75" customHeight="1">
      <c r="A31" s="19">
        <v>8029</v>
      </c>
      <c r="B31" s="20" t="s">
        <v>87</v>
      </c>
      <c r="C31" s="21">
        <v>21</v>
      </c>
      <c r="D31" s="22" t="s">
        <v>55</v>
      </c>
      <c r="E31" s="23">
        <v>4848</v>
      </c>
      <c r="F31" s="24">
        <v>612</v>
      </c>
      <c r="G31" s="25">
        <v>58</v>
      </c>
      <c r="H31" s="26">
        <f t="shared" si="0"/>
        <v>9.4771241830065356E-2</v>
      </c>
      <c r="I31" s="25">
        <v>58</v>
      </c>
      <c r="J31" s="26">
        <f t="shared" si="1"/>
        <v>9.4771241830065356E-2</v>
      </c>
      <c r="K31" s="25">
        <v>29</v>
      </c>
      <c r="L31" s="26">
        <f t="shared" si="2"/>
        <v>4.7385620915032678E-2</v>
      </c>
      <c r="M31" s="25">
        <v>29</v>
      </c>
      <c r="N31" s="26">
        <f t="shared" si="3"/>
        <v>4.7385620915032678E-2</v>
      </c>
      <c r="O31" s="25">
        <v>64</v>
      </c>
      <c r="P31" s="26">
        <f t="shared" si="4"/>
        <v>0.10457516339869281</v>
      </c>
      <c r="Q31" s="25">
        <v>2</v>
      </c>
      <c r="R31" s="26">
        <f t="shared" si="5"/>
        <v>3.2679738562091504E-3</v>
      </c>
      <c r="S31" s="27">
        <v>198.97</v>
      </c>
      <c r="T31" s="28">
        <f t="shared" si="6"/>
        <v>11540.26</v>
      </c>
      <c r="U31" s="28">
        <f t="shared" si="7"/>
        <v>5770.13</v>
      </c>
      <c r="V31" s="29">
        <f t="shared" si="8"/>
        <v>2885.0650000000001</v>
      </c>
      <c r="W31" s="28">
        <f t="shared" si="9"/>
        <v>11540.26</v>
      </c>
      <c r="X31" s="28">
        <f t="shared" si="10"/>
        <v>5770.13</v>
      </c>
      <c r="Y31" s="29">
        <f t="shared" si="11"/>
        <v>2885.0650000000001</v>
      </c>
      <c r="Z31" s="28">
        <f t="shared" si="12"/>
        <v>5770.13</v>
      </c>
      <c r="AA31" s="28">
        <f t="shared" si="13"/>
        <v>4616.1040000000003</v>
      </c>
      <c r="AB31" s="29">
        <f t="shared" si="14"/>
        <v>2769.6624000000002</v>
      </c>
      <c r="AC31" s="28">
        <f t="shared" si="15"/>
        <v>5770.13</v>
      </c>
      <c r="AD31" s="28">
        <f t="shared" si="16"/>
        <v>4616.1040000000003</v>
      </c>
      <c r="AE31" s="29">
        <f t="shared" si="17"/>
        <v>2769.6624000000002</v>
      </c>
      <c r="AF31" s="28">
        <f t="shared" si="18"/>
        <v>12734.08</v>
      </c>
      <c r="AG31" s="28">
        <f t="shared" si="19"/>
        <v>10187.264000000001</v>
      </c>
      <c r="AH31" s="29">
        <f t="shared" si="20"/>
        <v>6112.3584000000001</v>
      </c>
      <c r="AI31" s="28">
        <f t="shared" si="21"/>
        <v>397.94</v>
      </c>
      <c r="AJ31" s="29">
        <f t="shared" si="22"/>
        <v>238.76399999999998</v>
      </c>
      <c r="AK31" s="30"/>
      <c r="AL31" s="30"/>
    </row>
    <row r="32" spans="1:38" ht="12.75" customHeight="1">
      <c r="A32" s="19">
        <v>8030</v>
      </c>
      <c r="B32" s="20" t="s">
        <v>88</v>
      </c>
      <c r="C32" s="21">
        <v>21</v>
      </c>
      <c r="D32" s="22" t="s">
        <v>55</v>
      </c>
      <c r="E32" s="23">
        <v>7729</v>
      </c>
      <c r="F32" s="24">
        <v>1050</v>
      </c>
      <c r="G32" s="25">
        <v>161</v>
      </c>
      <c r="H32" s="26">
        <f t="shared" si="0"/>
        <v>0.15333333333333332</v>
      </c>
      <c r="I32" s="25">
        <v>161</v>
      </c>
      <c r="J32" s="26">
        <f t="shared" si="1"/>
        <v>0.15333333333333332</v>
      </c>
      <c r="K32" s="25">
        <v>77</v>
      </c>
      <c r="L32" s="26">
        <f t="shared" si="2"/>
        <v>7.3333333333333334E-2</v>
      </c>
      <c r="M32" s="25">
        <v>77</v>
      </c>
      <c r="N32" s="26">
        <f t="shared" si="3"/>
        <v>7.3333333333333334E-2</v>
      </c>
      <c r="O32" s="25">
        <v>36</v>
      </c>
      <c r="P32" s="26">
        <f t="shared" si="4"/>
        <v>3.4285714285714287E-2</v>
      </c>
      <c r="Q32" s="25">
        <v>7</v>
      </c>
      <c r="R32" s="26">
        <f t="shared" si="5"/>
        <v>6.6666666666666671E-3</v>
      </c>
      <c r="S32" s="27">
        <v>198.97</v>
      </c>
      <c r="T32" s="28">
        <f t="shared" si="6"/>
        <v>32034.17</v>
      </c>
      <c r="U32" s="28">
        <f t="shared" si="7"/>
        <v>16017.084999999999</v>
      </c>
      <c r="V32" s="29">
        <f t="shared" si="8"/>
        <v>8008.5424999999996</v>
      </c>
      <c r="W32" s="28">
        <f t="shared" si="9"/>
        <v>32034.17</v>
      </c>
      <c r="X32" s="28">
        <f t="shared" si="10"/>
        <v>16017.084999999999</v>
      </c>
      <c r="Y32" s="29">
        <f t="shared" si="11"/>
        <v>8008.5424999999996</v>
      </c>
      <c r="Z32" s="28">
        <f t="shared" si="12"/>
        <v>15320.69</v>
      </c>
      <c r="AA32" s="28">
        <f t="shared" si="13"/>
        <v>12256.552</v>
      </c>
      <c r="AB32" s="29">
        <f t="shared" si="14"/>
        <v>7353.9312</v>
      </c>
      <c r="AC32" s="28">
        <f t="shared" si="15"/>
        <v>15320.69</v>
      </c>
      <c r="AD32" s="28">
        <f t="shared" si="16"/>
        <v>12256.552</v>
      </c>
      <c r="AE32" s="29">
        <f t="shared" si="17"/>
        <v>7353.9312</v>
      </c>
      <c r="AF32" s="28">
        <f t="shared" si="18"/>
        <v>7162.92</v>
      </c>
      <c r="AG32" s="28">
        <f t="shared" si="19"/>
        <v>5730.3360000000002</v>
      </c>
      <c r="AH32" s="29">
        <f t="shared" si="20"/>
        <v>3438.2015999999999</v>
      </c>
      <c r="AI32" s="28">
        <f t="shared" si="21"/>
        <v>1392.79</v>
      </c>
      <c r="AJ32" s="29">
        <f t="shared" si="22"/>
        <v>835.67399999999998</v>
      </c>
      <c r="AK32" s="30"/>
      <c r="AL32" s="30"/>
    </row>
    <row r="33" spans="1:38" ht="12.75" customHeight="1">
      <c r="A33" s="19">
        <v>8031</v>
      </c>
      <c r="B33" s="20" t="s">
        <v>89</v>
      </c>
      <c r="C33" s="21">
        <v>6</v>
      </c>
      <c r="D33" s="22" t="s">
        <v>63</v>
      </c>
      <c r="E33" s="23">
        <v>3590</v>
      </c>
      <c r="F33" s="24">
        <v>506</v>
      </c>
      <c r="G33" s="25">
        <v>197</v>
      </c>
      <c r="H33" s="26">
        <f t="shared" si="0"/>
        <v>0.38932806324110669</v>
      </c>
      <c r="I33" s="25">
        <v>197</v>
      </c>
      <c r="J33" s="26">
        <f t="shared" si="1"/>
        <v>0.38932806324110669</v>
      </c>
      <c r="K33" s="25">
        <v>75</v>
      </c>
      <c r="L33" s="26">
        <f t="shared" si="2"/>
        <v>0.14822134387351779</v>
      </c>
      <c r="M33" s="25">
        <v>75</v>
      </c>
      <c r="N33" s="26">
        <f t="shared" si="3"/>
        <v>0.14822134387351779</v>
      </c>
      <c r="O33" s="25">
        <v>80</v>
      </c>
      <c r="P33" s="26">
        <f t="shared" si="4"/>
        <v>0.15810276679841898</v>
      </c>
      <c r="Q33" s="25">
        <v>7</v>
      </c>
      <c r="R33" s="26">
        <f t="shared" si="5"/>
        <v>1.383399209486166E-2</v>
      </c>
      <c r="S33" s="27">
        <v>198.97</v>
      </c>
      <c r="T33" s="28">
        <f t="shared" si="6"/>
        <v>39197.089999999997</v>
      </c>
      <c r="U33" s="28">
        <f t="shared" si="7"/>
        <v>19598.544999999998</v>
      </c>
      <c r="V33" s="29">
        <f t="shared" si="8"/>
        <v>9799.2724999999991</v>
      </c>
      <c r="W33" s="28">
        <f t="shared" si="9"/>
        <v>39197.089999999997</v>
      </c>
      <c r="X33" s="28">
        <f t="shared" si="10"/>
        <v>19598.544999999998</v>
      </c>
      <c r="Y33" s="29">
        <f t="shared" si="11"/>
        <v>9799.2724999999991</v>
      </c>
      <c r="Z33" s="28">
        <f t="shared" si="12"/>
        <v>14922.75</v>
      </c>
      <c r="AA33" s="28">
        <f t="shared" si="13"/>
        <v>11938.2</v>
      </c>
      <c r="AB33" s="29">
        <f t="shared" si="14"/>
        <v>7162.920000000001</v>
      </c>
      <c r="AC33" s="28">
        <f t="shared" si="15"/>
        <v>14922.75</v>
      </c>
      <c r="AD33" s="28">
        <f t="shared" si="16"/>
        <v>11938.2</v>
      </c>
      <c r="AE33" s="29">
        <f t="shared" si="17"/>
        <v>7162.920000000001</v>
      </c>
      <c r="AF33" s="28">
        <f t="shared" si="18"/>
        <v>15917.6</v>
      </c>
      <c r="AG33" s="28">
        <f t="shared" si="19"/>
        <v>12734.08</v>
      </c>
      <c r="AH33" s="29">
        <f t="shared" si="20"/>
        <v>7640.4480000000003</v>
      </c>
      <c r="AI33" s="28">
        <f t="shared" si="21"/>
        <v>1392.79</v>
      </c>
      <c r="AJ33" s="29">
        <f t="shared" si="22"/>
        <v>835.67399999999998</v>
      </c>
      <c r="AK33" s="30"/>
      <c r="AL33" s="30"/>
    </row>
    <row r="34" spans="1:38" ht="12.75" customHeight="1">
      <c r="A34" s="19">
        <v>8032</v>
      </c>
      <c r="B34" s="20" t="s">
        <v>90</v>
      </c>
      <c r="C34" s="21">
        <v>21</v>
      </c>
      <c r="D34" s="22" t="s">
        <v>55</v>
      </c>
      <c r="E34" s="23">
        <v>3148</v>
      </c>
      <c r="F34" s="24">
        <v>332</v>
      </c>
      <c r="G34" s="25">
        <v>90</v>
      </c>
      <c r="H34" s="26">
        <f t="shared" si="0"/>
        <v>0.27108433734939757</v>
      </c>
      <c r="I34" s="25">
        <v>90</v>
      </c>
      <c r="J34" s="26">
        <f t="shared" si="1"/>
        <v>0.27108433734939757</v>
      </c>
      <c r="K34" s="25">
        <v>61</v>
      </c>
      <c r="L34" s="26">
        <f t="shared" si="2"/>
        <v>0.18373493975903615</v>
      </c>
      <c r="M34" s="25">
        <v>61</v>
      </c>
      <c r="N34" s="26">
        <f t="shared" si="3"/>
        <v>0.18373493975903615</v>
      </c>
      <c r="O34" s="25">
        <v>12</v>
      </c>
      <c r="P34" s="26">
        <f t="shared" si="4"/>
        <v>3.614457831325301E-2</v>
      </c>
      <c r="Q34" s="25">
        <v>4</v>
      </c>
      <c r="R34" s="26">
        <f t="shared" si="5"/>
        <v>1.2048192771084338E-2</v>
      </c>
      <c r="S34" s="27">
        <v>198.97</v>
      </c>
      <c r="T34" s="28">
        <f t="shared" si="6"/>
        <v>17907.3</v>
      </c>
      <c r="U34" s="28">
        <f t="shared" si="7"/>
        <v>8953.65</v>
      </c>
      <c r="V34" s="29">
        <f t="shared" si="8"/>
        <v>4476.8249999999998</v>
      </c>
      <c r="W34" s="28">
        <f t="shared" si="9"/>
        <v>17907.3</v>
      </c>
      <c r="X34" s="28">
        <f t="shared" si="10"/>
        <v>8953.65</v>
      </c>
      <c r="Y34" s="29">
        <f t="shared" si="11"/>
        <v>4476.8249999999998</v>
      </c>
      <c r="Z34" s="28">
        <f t="shared" si="12"/>
        <v>12137.17</v>
      </c>
      <c r="AA34" s="28">
        <f t="shared" si="13"/>
        <v>9709.7360000000008</v>
      </c>
      <c r="AB34" s="29">
        <f t="shared" si="14"/>
        <v>5825.8416000000007</v>
      </c>
      <c r="AC34" s="28">
        <f t="shared" si="15"/>
        <v>12137.17</v>
      </c>
      <c r="AD34" s="28">
        <f t="shared" si="16"/>
        <v>9709.7360000000008</v>
      </c>
      <c r="AE34" s="29">
        <f t="shared" si="17"/>
        <v>5825.8416000000007</v>
      </c>
      <c r="AF34" s="28">
        <f t="shared" si="18"/>
        <v>2387.64</v>
      </c>
      <c r="AG34" s="28">
        <f t="shared" si="19"/>
        <v>1910.1120000000003</v>
      </c>
      <c r="AH34" s="29">
        <f t="shared" si="20"/>
        <v>1146.0672</v>
      </c>
      <c r="AI34" s="28">
        <f t="shared" si="21"/>
        <v>795.88</v>
      </c>
      <c r="AJ34" s="29">
        <f t="shared" si="22"/>
        <v>477.52799999999996</v>
      </c>
      <c r="AK34" s="30"/>
      <c r="AL34" s="30"/>
    </row>
    <row r="35" spans="1:38" ht="12.75" customHeight="1">
      <c r="A35" s="19">
        <v>8033</v>
      </c>
      <c r="B35" s="20" t="s">
        <v>91</v>
      </c>
      <c r="C35" s="21">
        <v>41</v>
      </c>
      <c r="D35" s="22" t="s">
        <v>59</v>
      </c>
      <c r="E35" s="23">
        <v>17932</v>
      </c>
      <c r="F35" s="24">
        <v>2228</v>
      </c>
      <c r="G35" s="25">
        <v>345</v>
      </c>
      <c r="H35" s="26">
        <f t="shared" si="0"/>
        <v>0.15484739676840215</v>
      </c>
      <c r="I35" s="25">
        <v>345</v>
      </c>
      <c r="J35" s="26">
        <f t="shared" si="1"/>
        <v>0.15484739676840215</v>
      </c>
      <c r="K35" s="25">
        <v>134</v>
      </c>
      <c r="L35" s="26">
        <f t="shared" si="2"/>
        <v>6.0143626570915619E-2</v>
      </c>
      <c r="M35" s="25">
        <v>134</v>
      </c>
      <c r="N35" s="26">
        <f t="shared" si="3"/>
        <v>6.0143626570915619E-2</v>
      </c>
      <c r="O35" s="25">
        <v>136</v>
      </c>
      <c r="P35" s="26">
        <f t="shared" si="4"/>
        <v>6.1041292639138239E-2</v>
      </c>
      <c r="Q35" s="25">
        <v>10</v>
      </c>
      <c r="R35" s="26">
        <f t="shared" si="5"/>
        <v>4.4883303411131061E-3</v>
      </c>
      <c r="S35" s="27">
        <v>198.97</v>
      </c>
      <c r="T35" s="28">
        <f t="shared" si="6"/>
        <v>68644.649999999994</v>
      </c>
      <c r="U35" s="28">
        <f t="shared" si="7"/>
        <v>34322.324999999997</v>
      </c>
      <c r="V35" s="29">
        <f t="shared" si="8"/>
        <v>17161.162499999999</v>
      </c>
      <c r="W35" s="28">
        <f t="shared" si="9"/>
        <v>68644.649999999994</v>
      </c>
      <c r="X35" s="28">
        <f t="shared" si="10"/>
        <v>34322.324999999997</v>
      </c>
      <c r="Y35" s="29">
        <f t="shared" si="11"/>
        <v>17161.162499999999</v>
      </c>
      <c r="Z35" s="28">
        <f t="shared" si="12"/>
        <v>26661.98</v>
      </c>
      <c r="AA35" s="28">
        <f t="shared" si="13"/>
        <v>21329.583999999999</v>
      </c>
      <c r="AB35" s="29">
        <f t="shared" si="14"/>
        <v>12797.750400000001</v>
      </c>
      <c r="AC35" s="28">
        <f t="shared" si="15"/>
        <v>26661.98</v>
      </c>
      <c r="AD35" s="28">
        <f t="shared" si="16"/>
        <v>21329.583999999999</v>
      </c>
      <c r="AE35" s="29">
        <f t="shared" si="17"/>
        <v>12797.750400000001</v>
      </c>
      <c r="AF35" s="28">
        <f t="shared" si="18"/>
        <v>27059.919999999998</v>
      </c>
      <c r="AG35" s="28">
        <f t="shared" si="19"/>
        <v>21647.936000000002</v>
      </c>
      <c r="AH35" s="29">
        <f t="shared" si="20"/>
        <v>12988.7616</v>
      </c>
      <c r="AI35" s="28">
        <f t="shared" si="21"/>
        <v>1989.7</v>
      </c>
      <c r="AJ35" s="29">
        <f t="shared" si="22"/>
        <v>1193.82</v>
      </c>
      <c r="AK35" s="30"/>
      <c r="AL35" s="30"/>
    </row>
    <row r="36" spans="1:38" ht="12.75" customHeight="1">
      <c r="A36" s="19">
        <v>8034</v>
      </c>
      <c r="B36" s="20" t="s">
        <v>92</v>
      </c>
      <c r="C36" s="21">
        <v>42</v>
      </c>
      <c r="D36" s="22" t="s">
        <v>93</v>
      </c>
      <c r="E36" s="23">
        <v>1101</v>
      </c>
      <c r="F36" s="24">
        <v>138</v>
      </c>
      <c r="G36" s="25"/>
      <c r="H36" s="26" t="str">
        <f t="shared" si="0"/>
        <v/>
      </c>
      <c r="I36" s="25">
        <v>26</v>
      </c>
      <c r="J36" s="26">
        <f t="shared" si="1"/>
        <v>0.18840579710144928</v>
      </c>
      <c r="K36" s="25"/>
      <c r="L36" s="26" t="str">
        <f t="shared" si="2"/>
        <v/>
      </c>
      <c r="M36" s="25">
        <v>12</v>
      </c>
      <c r="N36" s="26">
        <f t="shared" si="3"/>
        <v>8.6956521739130432E-2</v>
      </c>
      <c r="O36" s="25"/>
      <c r="P36" s="26" t="str">
        <f t="shared" si="4"/>
        <v/>
      </c>
      <c r="Q36" s="25">
        <v>1</v>
      </c>
      <c r="R36" s="26">
        <f t="shared" si="5"/>
        <v>7.246376811594203E-3</v>
      </c>
      <c r="S36" s="27">
        <v>198.97</v>
      </c>
      <c r="T36" s="28" t="str">
        <f t="shared" si="6"/>
        <v/>
      </c>
      <c r="U36" s="28" t="str">
        <f t="shared" si="7"/>
        <v/>
      </c>
      <c r="V36" s="29" t="str">
        <f t="shared" si="8"/>
        <v/>
      </c>
      <c r="W36" s="28">
        <f t="shared" si="9"/>
        <v>5173.22</v>
      </c>
      <c r="X36" s="28">
        <f t="shared" si="10"/>
        <v>2586.61</v>
      </c>
      <c r="Y36" s="29">
        <f t="shared" si="11"/>
        <v>1293.3050000000001</v>
      </c>
      <c r="Z36" s="28" t="str">
        <f t="shared" si="12"/>
        <v/>
      </c>
      <c r="AA36" s="28" t="str">
        <f t="shared" si="13"/>
        <v/>
      </c>
      <c r="AB36" s="29" t="str">
        <f t="shared" si="14"/>
        <v/>
      </c>
      <c r="AC36" s="28">
        <f t="shared" si="15"/>
        <v>2387.64</v>
      </c>
      <c r="AD36" s="28">
        <f t="shared" si="16"/>
        <v>1910.1120000000003</v>
      </c>
      <c r="AE36" s="29">
        <f t="shared" si="17"/>
        <v>1146.0672</v>
      </c>
      <c r="AF36" s="28" t="str">
        <f t="shared" si="18"/>
        <v/>
      </c>
      <c r="AG36" s="28" t="str">
        <f t="shared" si="19"/>
        <v/>
      </c>
      <c r="AH36" s="29" t="str">
        <f t="shared" si="20"/>
        <v/>
      </c>
      <c r="AI36" s="28">
        <f t="shared" si="21"/>
        <v>198.97</v>
      </c>
      <c r="AJ36" s="29">
        <f t="shared" si="22"/>
        <v>119.38199999999999</v>
      </c>
      <c r="AK36" s="30"/>
      <c r="AL36" s="30"/>
    </row>
    <row r="37" spans="1:38" ht="12.75" customHeight="1">
      <c r="A37" s="19">
        <v>8035</v>
      </c>
      <c r="B37" s="20" t="s">
        <v>94</v>
      </c>
      <c r="C37" s="21">
        <v>21</v>
      </c>
      <c r="D37" s="22" t="s">
        <v>55</v>
      </c>
      <c r="E37" s="23">
        <v>19363</v>
      </c>
      <c r="F37" s="24">
        <v>2177</v>
      </c>
      <c r="G37" s="25">
        <v>812</v>
      </c>
      <c r="H37" s="26">
        <f t="shared" si="0"/>
        <v>0.37299035369774919</v>
      </c>
      <c r="I37" s="25">
        <v>812</v>
      </c>
      <c r="J37" s="26">
        <f t="shared" si="1"/>
        <v>0.37299035369774919</v>
      </c>
      <c r="K37" s="25">
        <v>433</v>
      </c>
      <c r="L37" s="26">
        <f t="shared" si="2"/>
        <v>0.19889756545705098</v>
      </c>
      <c r="M37" s="25">
        <v>433</v>
      </c>
      <c r="N37" s="26">
        <f t="shared" si="3"/>
        <v>0.19889756545705098</v>
      </c>
      <c r="O37" s="25">
        <v>300</v>
      </c>
      <c r="P37" s="26">
        <f t="shared" si="4"/>
        <v>0.13780431786862654</v>
      </c>
      <c r="Q37" s="25">
        <v>50</v>
      </c>
      <c r="R37" s="26">
        <f t="shared" si="5"/>
        <v>2.2967386311437757E-2</v>
      </c>
      <c r="S37" s="27">
        <v>198.97</v>
      </c>
      <c r="T37" s="28">
        <f t="shared" si="6"/>
        <v>161563.63999999998</v>
      </c>
      <c r="U37" s="28">
        <f t="shared" si="7"/>
        <v>80781.819999999992</v>
      </c>
      <c r="V37" s="29">
        <f t="shared" si="8"/>
        <v>40390.909999999996</v>
      </c>
      <c r="W37" s="28">
        <f t="shared" si="9"/>
        <v>161563.63999999998</v>
      </c>
      <c r="X37" s="28">
        <f t="shared" si="10"/>
        <v>80781.819999999992</v>
      </c>
      <c r="Y37" s="29">
        <f t="shared" si="11"/>
        <v>40390.909999999996</v>
      </c>
      <c r="Z37" s="28">
        <f t="shared" si="12"/>
        <v>86154.01</v>
      </c>
      <c r="AA37" s="28">
        <f t="shared" si="13"/>
        <v>68923.208000000013</v>
      </c>
      <c r="AB37" s="29">
        <f t="shared" si="14"/>
        <v>41353.924800000008</v>
      </c>
      <c r="AC37" s="28">
        <f t="shared" si="15"/>
        <v>86154.01</v>
      </c>
      <c r="AD37" s="28">
        <f t="shared" si="16"/>
        <v>68923.208000000013</v>
      </c>
      <c r="AE37" s="29">
        <f t="shared" si="17"/>
        <v>41353.924800000008</v>
      </c>
      <c r="AF37" s="28">
        <f t="shared" si="18"/>
        <v>59691</v>
      </c>
      <c r="AG37" s="28">
        <f t="shared" si="19"/>
        <v>47752.800000000003</v>
      </c>
      <c r="AH37" s="29">
        <f t="shared" si="20"/>
        <v>28651.680000000004</v>
      </c>
      <c r="AI37" s="28">
        <f t="shared" si="21"/>
        <v>9948.5</v>
      </c>
      <c r="AJ37" s="29">
        <f t="shared" si="22"/>
        <v>5969.1</v>
      </c>
      <c r="AK37" s="30"/>
      <c r="AL37" s="30"/>
    </row>
    <row r="38" spans="1:38" ht="12.75" customHeight="1">
      <c r="A38" s="19">
        <v>8036</v>
      </c>
      <c r="B38" s="20" t="s">
        <v>95</v>
      </c>
      <c r="C38" s="21">
        <v>6</v>
      </c>
      <c r="D38" s="22" t="s">
        <v>63</v>
      </c>
      <c r="E38" s="23">
        <v>195</v>
      </c>
      <c r="F38" s="24">
        <v>12</v>
      </c>
      <c r="G38" s="25"/>
      <c r="H38" s="26" t="str">
        <f t="shared" si="0"/>
        <v/>
      </c>
      <c r="I38" s="25">
        <v>3</v>
      </c>
      <c r="J38" s="26">
        <f t="shared" si="1"/>
        <v>0.25</v>
      </c>
      <c r="K38" s="25"/>
      <c r="L38" s="26" t="str">
        <f t="shared" si="2"/>
        <v/>
      </c>
      <c r="M38" s="25">
        <v>1</v>
      </c>
      <c r="N38" s="26">
        <f t="shared" si="3"/>
        <v>8.3333333333333329E-2</v>
      </c>
      <c r="O38" s="25"/>
      <c r="P38" s="26" t="str">
        <f t="shared" si="4"/>
        <v/>
      </c>
      <c r="Q38" s="25"/>
      <c r="R38" s="26" t="str">
        <f t="shared" si="5"/>
        <v/>
      </c>
      <c r="S38" s="27">
        <v>198.97</v>
      </c>
      <c r="T38" s="28" t="str">
        <f t="shared" si="6"/>
        <v/>
      </c>
      <c r="U38" s="28" t="str">
        <f t="shared" si="7"/>
        <v/>
      </c>
      <c r="V38" s="29" t="str">
        <f t="shared" si="8"/>
        <v/>
      </c>
      <c r="W38" s="28">
        <f t="shared" si="9"/>
        <v>596.91</v>
      </c>
      <c r="X38" s="28">
        <f t="shared" si="10"/>
        <v>298.45499999999998</v>
      </c>
      <c r="Y38" s="29">
        <f t="shared" si="11"/>
        <v>149.22749999999999</v>
      </c>
      <c r="Z38" s="28" t="str">
        <f t="shared" si="12"/>
        <v/>
      </c>
      <c r="AA38" s="28" t="str">
        <f t="shared" si="13"/>
        <v/>
      </c>
      <c r="AB38" s="29" t="str">
        <f t="shared" si="14"/>
        <v/>
      </c>
      <c r="AC38" s="28">
        <f t="shared" si="15"/>
        <v>198.97</v>
      </c>
      <c r="AD38" s="28">
        <f t="shared" si="16"/>
        <v>159.17600000000002</v>
      </c>
      <c r="AE38" s="29">
        <f t="shared" si="17"/>
        <v>95.505600000000001</v>
      </c>
      <c r="AF38" s="28" t="str">
        <f t="shared" si="18"/>
        <v/>
      </c>
      <c r="AG38" s="28" t="str">
        <f t="shared" si="19"/>
        <v/>
      </c>
      <c r="AH38" s="29" t="str">
        <f t="shared" si="20"/>
        <v/>
      </c>
      <c r="AI38" s="28" t="str">
        <f t="shared" si="21"/>
        <v/>
      </c>
      <c r="AJ38" s="29" t="str">
        <f t="shared" si="22"/>
        <v/>
      </c>
      <c r="AK38" s="30"/>
      <c r="AL38" s="30"/>
    </row>
    <row r="39" spans="1:38" ht="12.75" customHeight="1">
      <c r="A39" s="19">
        <v>8037</v>
      </c>
      <c r="B39" s="20" t="s">
        <v>96</v>
      </c>
      <c r="C39" s="21">
        <v>24</v>
      </c>
      <c r="D39" s="22" t="s">
        <v>57</v>
      </c>
      <c r="E39" s="23">
        <v>2532</v>
      </c>
      <c r="F39" s="24">
        <v>319</v>
      </c>
      <c r="G39" s="25"/>
      <c r="H39" s="26" t="str">
        <f t="shared" si="0"/>
        <v/>
      </c>
      <c r="I39" s="25">
        <v>69</v>
      </c>
      <c r="J39" s="26">
        <f t="shared" si="1"/>
        <v>0.21630094043887146</v>
      </c>
      <c r="K39" s="25"/>
      <c r="L39" s="26" t="str">
        <f t="shared" si="2"/>
        <v/>
      </c>
      <c r="M39" s="25">
        <v>29</v>
      </c>
      <c r="N39" s="26">
        <f t="shared" si="3"/>
        <v>9.0909090909090912E-2</v>
      </c>
      <c r="O39" s="25">
        <v>30</v>
      </c>
      <c r="P39" s="26">
        <f t="shared" si="4"/>
        <v>9.4043887147335428E-2</v>
      </c>
      <c r="Q39" s="25">
        <v>3</v>
      </c>
      <c r="R39" s="26">
        <f t="shared" si="5"/>
        <v>9.4043887147335428E-3</v>
      </c>
      <c r="S39" s="27">
        <v>198.97</v>
      </c>
      <c r="T39" s="28" t="str">
        <f t="shared" si="6"/>
        <v/>
      </c>
      <c r="U39" s="28" t="str">
        <f t="shared" si="7"/>
        <v/>
      </c>
      <c r="V39" s="29" t="str">
        <f t="shared" si="8"/>
        <v/>
      </c>
      <c r="W39" s="28">
        <f t="shared" si="9"/>
        <v>13728.93</v>
      </c>
      <c r="X39" s="28">
        <f t="shared" si="10"/>
        <v>6864.4650000000001</v>
      </c>
      <c r="Y39" s="29">
        <f t="shared" si="11"/>
        <v>3432.2325000000001</v>
      </c>
      <c r="Z39" s="28" t="str">
        <f t="shared" si="12"/>
        <v/>
      </c>
      <c r="AA39" s="28" t="str">
        <f t="shared" si="13"/>
        <v/>
      </c>
      <c r="AB39" s="29" t="str">
        <f t="shared" si="14"/>
        <v/>
      </c>
      <c r="AC39" s="28">
        <f t="shared" si="15"/>
        <v>5770.13</v>
      </c>
      <c r="AD39" s="28">
        <f t="shared" si="16"/>
        <v>4616.1040000000003</v>
      </c>
      <c r="AE39" s="29">
        <f t="shared" si="17"/>
        <v>2769.6624000000002</v>
      </c>
      <c r="AF39" s="28">
        <f t="shared" si="18"/>
        <v>5969.1</v>
      </c>
      <c r="AG39" s="28">
        <f t="shared" si="19"/>
        <v>4775.28</v>
      </c>
      <c r="AH39" s="29">
        <f t="shared" si="20"/>
        <v>2865.1680000000001</v>
      </c>
      <c r="AI39" s="28">
        <f t="shared" si="21"/>
        <v>596.91</v>
      </c>
      <c r="AJ39" s="29">
        <f t="shared" si="22"/>
        <v>358.14599999999996</v>
      </c>
      <c r="AK39" s="30"/>
      <c r="AL39" s="30"/>
    </row>
    <row r="40" spans="1:38" ht="12.75" customHeight="1">
      <c r="A40" s="19">
        <v>8038</v>
      </c>
      <c r="B40" s="20" t="s">
        <v>97</v>
      </c>
      <c r="C40" s="21">
        <v>7</v>
      </c>
      <c r="D40" s="22" t="s">
        <v>53</v>
      </c>
      <c r="E40" s="23">
        <v>2122</v>
      </c>
      <c r="F40" s="24">
        <v>277</v>
      </c>
      <c r="G40" s="25"/>
      <c r="H40" s="26" t="str">
        <f t="shared" si="0"/>
        <v/>
      </c>
      <c r="I40" s="25">
        <v>73</v>
      </c>
      <c r="J40" s="26">
        <f t="shared" si="1"/>
        <v>0.26353790613718414</v>
      </c>
      <c r="K40" s="25"/>
      <c r="L40" s="26" t="str">
        <f t="shared" si="2"/>
        <v/>
      </c>
      <c r="M40" s="25">
        <v>35</v>
      </c>
      <c r="N40" s="26">
        <f t="shared" si="3"/>
        <v>0.1263537906137184</v>
      </c>
      <c r="O40" s="25">
        <v>18</v>
      </c>
      <c r="P40" s="26">
        <f t="shared" si="4"/>
        <v>6.4981949458483748E-2</v>
      </c>
      <c r="Q40" s="25">
        <v>5</v>
      </c>
      <c r="R40" s="26">
        <f t="shared" si="5"/>
        <v>1.8050541516245487E-2</v>
      </c>
      <c r="S40" s="27">
        <v>198.97</v>
      </c>
      <c r="T40" s="28" t="str">
        <f t="shared" si="6"/>
        <v/>
      </c>
      <c r="U40" s="28" t="str">
        <f t="shared" si="7"/>
        <v/>
      </c>
      <c r="V40" s="29" t="str">
        <f t="shared" si="8"/>
        <v/>
      </c>
      <c r="W40" s="28">
        <f t="shared" si="9"/>
        <v>14524.81</v>
      </c>
      <c r="X40" s="28">
        <f t="shared" si="10"/>
        <v>7262.4049999999997</v>
      </c>
      <c r="Y40" s="29">
        <f t="shared" si="11"/>
        <v>3631.2024999999999</v>
      </c>
      <c r="Z40" s="28" t="str">
        <f t="shared" si="12"/>
        <v/>
      </c>
      <c r="AA40" s="28" t="str">
        <f t="shared" si="13"/>
        <v/>
      </c>
      <c r="AB40" s="29" t="str">
        <f t="shared" si="14"/>
        <v/>
      </c>
      <c r="AC40" s="28">
        <f t="shared" si="15"/>
        <v>6963.95</v>
      </c>
      <c r="AD40" s="28">
        <f t="shared" si="16"/>
        <v>5571.16</v>
      </c>
      <c r="AE40" s="29">
        <f t="shared" si="17"/>
        <v>3342.6960000000004</v>
      </c>
      <c r="AF40" s="28">
        <f t="shared" si="18"/>
        <v>3581.46</v>
      </c>
      <c r="AG40" s="28">
        <f t="shared" si="19"/>
        <v>2865.1680000000001</v>
      </c>
      <c r="AH40" s="29">
        <f t="shared" si="20"/>
        <v>1719.1007999999999</v>
      </c>
      <c r="AI40" s="28">
        <f t="shared" si="21"/>
        <v>994.85</v>
      </c>
      <c r="AJ40" s="29">
        <f t="shared" si="22"/>
        <v>596.91</v>
      </c>
      <c r="AK40" s="30"/>
      <c r="AL40" s="30"/>
    </row>
    <row r="41" spans="1:38" ht="12.75" customHeight="1">
      <c r="A41" s="19">
        <v>8039</v>
      </c>
      <c r="B41" s="20" t="s">
        <v>98</v>
      </c>
      <c r="C41" s="21">
        <v>41</v>
      </c>
      <c r="D41" s="22" t="s">
        <v>59</v>
      </c>
      <c r="E41" s="23">
        <v>557</v>
      </c>
      <c r="F41" s="24">
        <v>61</v>
      </c>
      <c r="G41" s="25"/>
      <c r="H41" s="26" t="str">
        <f t="shared" si="0"/>
        <v/>
      </c>
      <c r="I41" s="25">
        <v>11</v>
      </c>
      <c r="J41" s="26">
        <f t="shared" si="1"/>
        <v>0.18032786885245902</v>
      </c>
      <c r="K41" s="25"/>
      <c r="L41" s="26" t="str">
        <f t="shared" si="2"/>
        <v/>
      </c>
      <c r="M41" s="25">
        <v>5</v>
      </c>
      <c r="N41" s="26">
        <f t="shared" si="3"/>
        <v>8.1967213114754092E-2</v>
      </c>
      <c r="O41" s="25">
        <v>2</v>
      </c>
      <c r="P41" s="26">
        <f t="shared" si="4"/>
        <v>3.2786885245901641E-2</v>
      </c>
      <c r="Q41" s="25">
        <v>2</v>
      </c>
      <c r="R41" s="26">
        <f t="shared" si="5"/>
        <v>3.2786885245901641E-2</v>
      </c>
      <c r="S41" s="27">
        <v>198.97</v>
      </c>
      <c r="T41" s="28" t="str">
        <f t="shared" si="6"/>
        <v/>
      </c>
      <c r="U41" s="28" t="str">
        <f t="shared" si="7"/>
        <v/>
      </c>
      <c r="V41" s="29" t="str">
        <f t="shared" si="8"/>
        <v/>
      </c>
      <c r="W41" s="28">
        <f t="shared" si="9"/>
        <v>2188.67</v>
      </c>
      <c r="X41" s="28">
        <f t="shared" si="10"/>
        <v>1094.335</v>
      </c>
      <c r="Y41" s="29">
        <f t="shared" si="11"/>
        <v>547.16750000000002</v>
      </c>
      <c r="Z41" s="28" t="str">
        <f t="shared" si="12"/>
        <v/>
      </c>
      <c r="AA41" s="28" t="str">
        <f t="shared" si="13"/>
        <v/>
      </c>
      <c r="AB41" s="29" t="str">
        <f t="shared" si="14"/>
        <v/>
      </c>
      <c r="AC41" s="28">
        <f t="shared" si="15"/>
        <v>994.85</v>
      </c>
      <c r="AD41" s="28">
        <f t="shared" si="16"/>
        <v>795.88</v>
      </c>
      <c r="AE41" s="29">
        <f t="shared" si="17"/>
        <v>477.52800000000002</v>
      </c>
      <c r="AF41" s="28">
        <f t="shared" si="18"/>
        <v>397.94</v>
      </c>
      <c r="AG41" s="28">
        <f t="shared" si="19"/>
        <v>318.35200000000003</v>
      </c>
      <c r="AH41" s="29">
        <f t="shared" si="20"/>
        <v>191.0112</v>
      </c>
      <c r="AI41" s="28">
        <f t="shared" si="21"/>
        <v>397.94</v>
      </c>
      <c r="AJ41" s="29">
        <f t="shared" si="22"/>
        <v>238.76399999999998</v>
      </c>
      <c r="AK41" s="30"/>
      <c r="AL41" s="30"/>
    </row>
    <row r="42" spans="1:38" ht="12.75" customHeight="1">
      <c r="A42" s="19">
        <v>8040</v>
      </c>
      <c r="B42" s="20" t="s">
        <v>99</v>
      </c>
      <c r="C42" s="21">
        <v>21</v>
      </c>
      <c r="D42" s="22" t="s">
        <v>55</v>
      </c>
      <c r="E42" s="23">
        <v>14845</v>
      </c>
      <c r="F42" s="24">
        <v>1800</v>
      </c>
      <c r="G42" s="25">
        <v>416</v>
      </c>
      <c r="H42" s="26">
        <f t="shared" si="0"/>
        <v>0.2311111111111111</v>
      </c>
      <c r="I42" s="25">
        <v>416</v>
      </c>
      <c r="J42" s="26">
        <f t="shared" si="1"/>
        <v>0.2311111111111111</v>
      </c>
      <c r="K42" s="25">
        <v>216</v>
      </c>
      <c r="L42" s="26">
        <f t="shared" si="2"/>
        <v>0.12</v>
      </c>
      <c r="M42" s="25">
        <v>216</v>
      </c>
      <c r="N42" s="26">
        <f t="shared" si="3"/>
        <v>0.12</v>
      </c>
      <c r="O42" s="25">
        <v>134</v>
      </c>
      <c r="P42" s="26">
        <f t="shared" si="4"/>
        <v>7.4444444444444438E-2</v>
      </c>
      <c r="Q42" s="25">
        <v>24</v>
      </c>
      <c r="R42" s="26">
        <f t="shared" si="5"/>
        <v>1.3333333333333334E-2</v>
      </c>
      <c r="S42" s="27">
        <v>198.97</v>
      </c>
      <c r="T42" s="28">
        <f t="shared" si="6"/>
        <v>82771.520000000004</v>
      </c>
      <c r="U42" s="28">
        <f t="shared" si="7"/>
        <v>41385.760000000002</v>
      </c>
      <c r="V42" s="29">
        <f t="shared" si="8"/>
        <v>20692.88</v>
      </c>
      <c r="W42" s="28">
        <f t="shared" si="9"/>
        <v>82771.520000000004</v>
      </c>
      <c r="X42" s="28">
        <f t="shared" si="10"/>
        <v>41385.760000000002</v>
      </c>
      <c r="Y42" s="29">
        <f t="shared" si="11"/>
        <v>20692.88</v>
      </c>
      <c r="Z42" s="28">
        <f t="shared" si="12"/>
        <v>42977.52</v>
      </c>
      <c r="AA42" s="28">
        <f t="shared" si="13"/>
        <v>34382.016000000003</v>
      </c>
      <c r="AB42" s="29">
        <f t="shared" si="14"/>
        <v>20629.209600000002</v>
      </c>
      <c r="AC42" s="28">
        <f t="shared" si="15"/>
        <v>42977.52</v>
      </c>
      <c r="AD42" s="28">
        <f t="shared" si="16"/>
        <v>34382.016000000003</v>
      </c>
      <c r="AE42" s="29">
        <f t="shared" si="17"/>
        <v>20629.209600000002</v>
      </c>
      <c r="AF42" s="28">
        <f t="shared" si="18"/>
        <v>26661.98</v>
      </c>
      <c r="AG42" s="28">
        <f t="shared" si="19"/>
        <v>21329.583999999999</v>
      </c>
      <c r="AH42" s="29">
        <f t="shared" si="20"/>
        <v>12797.750400000001</v>
      </c>
      <c r="AI42" s="28">
        <f t="shared" si="21"/>
        <v>4775.28</v>
      </c>
      <c r="AJ42" s="29">
        <f t="shared" si="22"/>
        <v>2865.1679999999997</v>
      </c>
      <c r="AK42" s="30"/>
      <c r="AL42" s="30"/>
    </row>
    <row r="43" spans="1:38" ht="12.75" customHeight="1">
      <c r="A43" s="19">
        <v>8041</v>
      </c>
      <c r="B43" s="20" t="s">
        <v>100</v>
      </c>
      <c r="C43" s="21">
        <v>41</v>
      </c>
      <c r="D43" s="22" t="s">
        <v>59</v>
      </c>
      <c r="E43" s="23">
        <v>16761</v>
      </c>
      <c r="F43" s="24">
        <v>2384</v>
      </c>
      <c r="G43" s="25">
        <v>920</v>
      </c>
      <c r="H43" s="26">
        <f t="shared" si="0"/>
        <v>0.38590604026845637</v>
      </c>
      <c r="I43" s="25">
        <v>920</v>
      </c>
      <c r="J43" s="26">
        <f t="shared" si="1"/>
        <v>0.38590604026845637</v>
      </c>
      <c r="K43" s="25">
        <v>491</v>
      </c>
      <c r="L43" s="26">
        <f t="shared" si="2"/>
        <v>0.20595637583892618</v>
      </c>
      <c r="M43" s="25">
        <v>491</v>
      </c>
      <c r="N43" s="26">
        <f t="shared" si="3"/>
        <v>0.20595637583892618</v>
      </c>
      <c r="O43" s="25">
        <v>247</v>
      </c>
      <c r="P43" s="26">
        <f t="shared" si="4"/>
        <v>0.10360738255033557</v>
      </c>
      <c r="Q43" s="25">
        <v>111</v>
      </c>
      <c r="R43" s="26">
        <f t="shared" si="5"/>
        <v>4.6560402684563761E-2</v>
      </c>
      <c r="S43" s="27">
        <v>198.97</v>
      </c>
      <c r="T43" s="28">
        <f t="shared" si="6"/>
        <v>183052.4</v>
      </c>
      <c r="U43" s="28">
        <f t="shared" si="7"/>
        <v>91526.2</v>
      </c>
      <c r="V43" s="29">
        <f t="shared" si="8"/>
        <v>45763.1</v>
      </c>
      <c r="W43" s="28">
        <f t="shared" si="9"/>
        <v>183052.4</v>
      </c>
      <c r="X43" s="28">
        <f t="shared" si="10"/>
        <v>91526.2</v>
      </c>
      <c r="Y43" s="29">
        <f t="shared" si="11"/>
        <v>45763.1</v>
      </c>
      <c r="Z43" s="28">
        <f t="shared" si="12"/>
        <v>97694.27</v>
      </c>
      <c r="AA43" s="28">
        <f t="shared" si="13"/>
        <v>78155.415999999997</v>
      </c>
      <c r="AB43" s="29">
        <f t="shared" si="14"/>
        <v>46893.249600000003</v>
      </c>
      <c r="AC43" s="28">
        <f t="shared" si="15"/>
        <v>97694.27</v>
      </c>
      <c r="AD43" s="28">
        <f t="shared" si="16"/>
        <v>78155.415999999997</v>
      </c>
      <c r="AE43" s="29">
        <f t="shared" si="17"/>
        <v>46893.249600000003</v>
      </c>
      <c r="AF43" s="28">
        <f t="shared" si="18"/>
        <v>49145.59</v>
      </c>
      <c r="AG43" s="28">
        <f t="shared" si="19"/>
        <v>39316.472000000002</v>
      </c>
      <c r="AH43" s="29">
        <f t="shared" si="20"/>
        <v>23589.8832</v>
      </c>
      <c r="AI43" s="28">
        <f t="shared" si="21"/>
        <v>22085.67</v>
      </c>
      <c r="AJ43" s="29">
        <f t="shared" si="22"/>
        <v>13251.401999999998</v>
      </c>
      <c r="AK43" s="30"/>
      <c r="AL43" s="30"/>
    </row>
    <row r="44" spans="1:38" ht="12.75" customHeight="1">
      <c r="A44" s="19">
        <v>8042</v>
      </c>
      <c r="B44" s="20" t="s">
        <v>101</v>
      </c>
      <c r="C44" s="21">
        <v>41</v>
      </c>
      <c r="D44" s="22" t="s">
        <v>59</v>
      </c>
      <c r="E44" s="23">
        <v>3289</v>
      </c>
      <c r="F44" s="24">
        <v>437</v>
      </c>
      <c r="G44" s="25">
        <v>60</v>
      </c>
      <c r="H44" s="26">
        <f t="shared" si="0"/>
        <v>0.13729977116704806</v>
      </c>
      <c r="I44" s="25">
        <v>60</v>
      </c>
      <c r="J44" s="26">
        <f t="shared" si="1"/>
        <v>0.13729977116704806</v>
      </c>
      <c r="K44" s="25">
        <v>17</v>
      </c>
      <c r="L44" s="26">
        <f t="shared" si="2"/>
        <v>3.8901601830663615E-2</v>
      </c>
      <c r="M44" s="25">
        <v>17</v>
      </c>
      <c r="N44" s="26">
        <f t="shared" si="3"/>
        <v>3.8901601830663615E-2</v>
      </c>
      <c r="O44" s="25">
        <v>5</v>
      </c>
      <c r="P44" s="26">
        <f t="shared" si="4"/>
        <v>1.1441647597254004E-2</v>
      </c>
      <c r="Q44" s="25">
        <v>2</v>
      </c>
      <c r="R44" s="26">
        <f t="shared" si="5"/>
        <v>4.5766590389016018E-3</v>
      </c>
      <c r="S44" s="27">
        <v>198.97</v>
      </c>
      <c r="T44" s="28">
        <f t="shared" si="6"/>
        <v>11938.2</v>
      </c>
      <c r="U44" s="28">
        <f t="shared" si="7"/>
        <v>5969.1</v>
      </c>
      <c r="V44" s="29">
        <f t="shared" si="8"/>
        <v>2984.55</v>
      </c>
      <c r="W44" s="28">
        <f t="shared" si="9"/>
        <v>11938.2</v>
      </c>
      <c r="X44" s="28">
        <f t="shared" si="10"/>
        <v>5969.1</v>
      </c>
      <c r="Y44" s="29">
        <f t="shared" si="11"/>
        <v>2984.55</v>
      </c>
      <c r="Z44" s="28">
        <f t="shared" si="12"/>
        <v>3382.49</v>
      </c>
      <c r="AA44" s="28">
        <f t="shared" si="13"/>
        <v>2705.9920000000002</v>
      </c>
      <c r="AB44" s="29">
        <f t="shared" si="14"/>
        <v>1623.5952</v>
      </c>
      <c r="AC44" s="28">
        <f t="shared" si="15"/>
        <v>3382.49</v>
      </c>
      <c r="AD44" s="28">
        <f t="shared" si="16"/>
        <v>2705.9920000000002</v>
      </c>
      <c r="AE44" s="29">
        <f t="shared" si="17"/>
        <v>1623.5952</v>
      </c>
      <c r="AF44" s="28">
        <f t="shared" si="18"/>
        <v>994.85</v>
      </c>
      <c r="AG44" s="28">
        <f t="shared" si="19"/>
        <v>795.88</v>
      </c>
      <c r="AH44" s="29">
        <f t="shared" si="20"/>
        <v>477.52800000000002</v>
      </c>
      <c r="AI44" s="28">
        <f t="shared" si="21"/>
        <v>397.94</v>
      </c>
      <c r="AJ44" s="29">
        <f t="shared" si="22"/>
        <v>238.76399999999998</v>
      </c>
      <c r="AK44" s="30"/>
      <c r="AL44" s="30"/>
    </row>
    <row r="45" spans="1:38" ht="12.75" customHeight="1">
      <c r="A45" s="19">
        <v>8043</v>
      </c>
      <c r="B45" s="20" t="s">
        <v>102</v>
      </c>
      <c r="C45" s="21">
        <v>17</v>
      </c>
      <c r="D45" s="22" t="s">
        <v>103</v>
      </c>
      <c r="E45" s="23">
        <v>5007</v>
      </c>
      <c r="F45" s="24">
        <v>665</v>
      </c>
      <c r="G45" s="25">
        <v>133</v>
      </c>
      <c r="H45" s="26">
        <f t="shared" si="0"/>
        <v>0.2</v>
      </c>
      <c r="I45" s="25">
        <v>133</v>
      </c>
      <c r="J45" s="26">
        <f t="shared" si="1"/>
        <v>0.2</v>
      </c>
      <c r="K45" s="25">
        <v>72</v>
      </c>
      <c r="L45" s="26">
        <f t="shared" si="2"/>
        <v>0.10827067669172932</v>
      </c>
      <c r="M45" s="25">
        <v>72</v>
      </c>
      <c r="N45" s="26">
        <f t="shared" si="3"/>
        <v>0.10827067669172932</v>
      </c>
      <c r="O45" s="25">
        <v>29</v>
      </c>
      <c r="P45" s="26">
        <f t="shared" si="4"/>
        <v>4.3609022556390979E-2</v>
      </c>
      <c r="Q45" s="25">
        <v>14</v>
      </c>
      <c r="R45" s="26">
        <f t="shared" si="5"/>
        <v>2.1052631578947368E-2</v>
      </c>
      <c r="S45" s="27">
        <v>198.97</v>
      </c>
      <c r="T45" s="28">
        <f t="shared" si="6"/>
        <v>26463.01</v>
      </c>
      <c r="U45" s="28">
        <f t="shared" si="7"/>
        <v>13231.504999999999</v>
      </c>
      <c r="V45" s="29">
        <f t="shared" si="8"/>
        <v>6615.7524999999996</v>
      </c>
      <c r="W45" s="28">
        <f t="shared" si="9"/>
        <v>26463.01</v>
      </c>
      <c r="X45" s="28">
        <f t="shared" si="10"/>
        <v>13231.504999999999</v>
      </c>
      <c r="Y45" s="29">
        <f t="shared" si="11"/>
        <v>6615.7524999999996</v>
      </c>
      <c r="Z45" s="28">
        <f t="shared" si="12"/>
        <v>14325.84</v>
      </c>
      <c r="AA45" s="28">
        <f t="shared" si="13"/>
        <v>11460.672</v>
      </c>
      <c r="AB45" s="29">
        <f t="shared" si="14"/>
        <v>6876.4031999999997</v>
      </c>
      <c r="AC45" s="28">
        <f t="shared" si="15"/>
        <v>14325.84</v>
      </c>
      <c r="AD45" s="28">
        <f t="shared" si="16"/>
        <v>11460.672</v>
      </c>
      <c r="AE45" s="29">
        <f t="shared" si="17"/>
        <v>6876.4031999999997</v>
      </c>
      <c r="AF45" s="28">
        <f t="shared" si="18"/>
        <v>5770.13</v>
      </c>
      <c r="AG45" s="28">
        <f t="shared" si="19"/>
        <v>4616.1040000000003</v>
      </c>
      <c r="AH45" s="29">
        <f t="shared" si="20"/>
        <v>2769.6624000000002</v>
      </c>
      <c r="AI45" s="28">
        <f t="shared" si="21"/>
        <v>2785.58</v>
      </c>
      <c r="AJ45" s="29">
        <f t="shared" si="22"/>
        <v>1671.348</v>
      </c>
      <c r="AK45" s="30"/>
      <c r="AL45" s="30"/>
    </row>
    <row r="46" spans="1:38" ht="12.75" customHeight="1">
      <c r="A46" s="19">
        <v>8044</v>
      </c>
      <c r="B46" s="20" t="s">
        <v>104</v>
      </c>
      <c r="C46" s="21">
        <v>6</v>
      </c>
      <c r="D46" s="22" t="s">
        <v>63</v>
      </c>
      <c r="E46" s="23">
        <v>5344</v>
      </c>
      <c r="F46" s="24">
        <v>602</v>
      </c>
      <c r="G46" s="25">
        <v>105</v>
      </c>
      <c r="H46" s="26">
        <f t="shared" si="0"/>
        <v>0.1744186046511628</v>
      </c>
      <c r="I46" s="25">
        <v>105</v>
      </c>
      <c r="J46" s="26">
        <f t="shared" si="1"/>
        <v>0.1744186046511628</v>
      </c>
      <c r="K46" s="25">
        <v>52</v>
      </c>
      <c r="L46" s="26">
        <f t="shared" si="2"/>
        <v>8.6378737541528236E-2</v>
      </c>
      <c r="M46" s="25">
        <v>52</v>
      </c>
      <c r="N46" s="26">
        <f t="shared" si="3"/>
        <v>8.6378737541528236E-2</v>
      </c>
      <c r="O46" s="25">
        <v>64</v>
      </c>
      <c r="P46" s="26">
        <f t="shared" si="4"/>
        <v>0.10631229235880399</v>
      </c>
      <c r="Q46" s="25">
        <v>9</v>
      </c>
      <c r="R46" s="26">
        <f t="shared" si="5"/>
        <v>1.4950166112956811E-2</v>
      </c>
      <c r="S46" s="27">
        <v>198.97</v>
      </c>
      <c r="T46" s="28">
        <f t="shared" si="6"/>
        <v>20891.849999999999</v>
      </c>
      <c r="U46" s="28">
        <f t="shared" si="7"/>
        <v>10445.924999999999</v>
      </c>
      <c r="V46" s="29">
        <f t="shared" si="8"/>
        <v>5222.9624999999996</v>
      </c>
      <c r="W46" s="28">
        <f t="shared" si="9"/>
        <v>20891.849999999999</v>
      </c>
      <c r="X46" s="28">
        <f t="shared" si="10"/>
        <v>10445.924999999999</v>
      </c>
      <c r="Y46" s="29">
        <f t="shared" si="11"/>
        <v>5222.9624999999996</v>
      </c>
      <c r="Z46" s="28">
        <f t="shared" si="12"/>
        <v>10346.44</v>
      </c>
      <c r="AA46" s="28">
        <f t="shared" si="13"/>
        <v>8277.152</v>
      </c>
      <c r="AB46" s="29">
        <f t="shared" si="14"/>
        <v>4966.2912000000006</v>
      </c>
      <c r="AC46" s="28">
        <f t="shared" si="15"/>
        <v>10346.44</v>
      </c>
      <c r="AD46" s="28">
        <f t="shared" si="16"/>
        <v>8277.152</v>
      </c>
      <c r="AE46" s="29">
        <f t="shared" si="17"/>
        <v>4966.2912000000006</v>
      </c>
      <c r="AF46" s="28">
        <f t="shared" si="18"/>
        <v>12734.08</v>
      </c>
      <c r="AG46" s="28">
        <f t="shared" si="19"/>
        <v>10187.264000000001</v>
      </c>
      <c r="AH46" s="29">
        <f t="shared" si="20"/>
        <v>6112.3584000000001</v>
      </c>
      <c r="AI46" s="28">
        <f t="shared" si="21"/>
        <v>1790.73</v>
      </c>
      <c r="AJ46" s="29">
        <f t="shared" si="22"/>
        <v>1074.4379999999999</v>
      </c>
      <c r="AK46" s="30"/>
      <c r="AL46" s="30"/>
    </row>
    <row r="47" spans="1:38" ht="12.75" customHeight="1">
      <c r="A47" s="19">
        <v>8045</v>
      </c>
      <c r="B47" s="20" t="s">
        <v>105</v>
      </c>
      <c r="C47" s="21">
        <v>14</v>
      </c>
      <c r="D47" s="22" t="s">
        <v>67</v>
      </c>
      <c r="E47" s="23">
        <v>89</v>
      </c>
      <c r="F47" s="24">
        <v>16</v>
      </c>
      <c r="G47" s="25"/>
      <c r="H47" s="26" t="str">
        <f t="shared" si="0"/>
        <v/>
      </c>
      <c r="I47" s="25">
        <v>4</v>
      </c>
      <c r="J47" s="26">
        <f t="shared" si="1"/>
        <v>0.25</v>
      </c>
      <c r="K47" s="25"/>
      <c r="L47" s="26" t="str">
        <f t="shared" si="2"/>
        <v/>
      </c>
      <c r="M47" s="25">
        <v>2</v>
      </c>
      <c r="N47" s="26">
        <f t="shared" si="3"/>
        <v>0.125</v>
      </c>
      <c r="O47" s="25"/>
      <c r="P47" s="26" t="str">
        <f t="shared" si="4"/>
        <v/>
      </c>
      <c r="Q47" s="25"/>
      <c r="R47" s="26" t="str">
        <f t="shared" si="5"/>
        <v/>
      </c>
      <c r="S47" s="27">
        <v>198.97</v>
      </c>
      <c r="T47" s="28" t="str">
        <f t="shared" si="6"/>
        <v/>
      </c>
      <c r="U47" s="28" t="str">
        <f t="shared" si="7"/>
        <v/>
      </c>
      <c r="V47" s="29" t="str">
        <f t="shared" si="8"/>
        <v/>
      </c>
      <c r="W47" s="28">
        <f t="shared" si="9"/>
        <v>795.88</v>
      </c>
      <c r="X47" s="28">
        <f t="shared" si="10"/>
        <v>397.94</v>
      </c>
      <c r="Y47" s="29">
        <f t="shared" si="11"/>
        <v>198.97</v>
      </c>
      <c r="Z47" s="28" t="str">
        <f t="shared" si="12"/>
        <v/>
      </c>
      <c r="AA47" s="28" t="str">
        <f t="shared" si="13"/>
        <v/>
      </c>
      <c r="AB47" s="29" t="str">
        <f t="shared" si="14"/>
        <v/>
      </c>
      <c r="AC47" s="28">
        <f t="shared" si="15"/>
        <v>397.94</v>
      </c>
      <c r="AD47" s="28">
        <f t="shared" si="16"/>
        <v>318.35200000000003</v>
      </c>
      <c r="AE47" s="29">
        <f t="shared" si="17"/>
        <v>191.0112</v>
      </c>
      <c r="AF47" s="28" t="str">
        <f t="shared" si="18"/>
        <v/>
      </c>
      <c r="AG47" s="28" t="str">
        <f t="shared" si="19"/>
        <v/>
      </c>
      <c r="AH47" s="29" t="str">
        <f t="shared" si="20"/>
        <v/>
      </c>
      <c r="AI47" s="28" t="str">
        <f t="shared" si="21"/>
        <v/>
      </c>
      <c r="AJ47" s="29" t="str">
        <f t="shared" si="22"/>
        <v/>
      </c>
      <c r="AK47" s="30"/>
      <c r="AL47" s="30"/>
    </row>
    <row r="48" spans="1:38" ht="12.75" customHeight="1">
      <c r="A48" s="19">
        <v>8046</v>
      </c>
      <c r="B48" s="20" t="s">
        <v>106</v>
      </c>
      <c r="C48" s="21">
        <v>41</v>
      </c>
      <c r="D48" s="22" t="s">
        <v>59</v>
      </c>
      <c r="E48" s="23">
        <v>18785</v>
      </c>
      <c r="F48" s="24">
        <v>2560</v>
      </c>
      <c r="G48" s="25">
        <v>343</v>
      </c>
      <c r="H48" s="26">
        <f t="shared" si="0"/>
        <v>0.13398437499999999</v>
      </c>
      <c r="I48" s="25">
        <v>343</v>
      </c>
      <c r="J48" s="26">
        <f t="shared" si="1"/>
        <v>0.13398437499999999</v>
      </c>
      <c r="K48" s="25">
        <v>148</v>
      </c>
      <c r="L48" s="26">
        <f t="shared" si="2"/>
        <v>5.7812500000000003E-2</v>
      </c>
      <c r="M48" s="25">
        <v>148</v>
      </c>
      <c r="N48" s="26">
        <f t="shared" si="3"/>
        <v>5.7812500000000003E-2</v>
      </c>
      <c r="O48" s="25">
        <v>172</v>
      </c>
      <c r="P48" s="26">
        <f t="shared" si="4"/>
        <v>6.7187499999999997E-2</v>
      </c>
      <c r="Q48" s="25">
        <v>24</v>
      </c>
      <c r="R48" s="26">
        <f t="shared" si="5"/>
        <v>9.3749999999999997E-3</v>
      </c>
      <c r="S48" s="27">
        <v>198.97</v>
      </c>
      <c r="T48" s="28">
        <f t="shared" si="6"/>
        <v>68246.710000000006</v>
      </c>
      <c r="U48" s="28">
        <f t="shared" si="7"/>
        <v>34123.355000000003</v>
      </c>
      <c r="V48" s="29">
        <f t="shared" si="8"/>
        <v>17061.677500000002</v>
      </c>
      <c r="W48" s="28">
        <f t="shared" si="9"/>
        <v>68246.710000000006</v>
      </c>
      <c r="X48" s="28">
        <f t="shared" si="10"/>
        <v>34123.355000000003</v>
      </c>
      <c r="Y48" s="29">
        <f t="shared" si="11"/>
        <v>17061.677500000002</v>
      </c>
      <c r="Z48" s="28">
        <f t="shared" si="12"/>
        <v>29447.56</v>
      </c>
      <c r="AA48" s="28">
        <f t="shared" si="13"/>
        <v>23558.048000000003</v>
      </c>
      <c r="AB48" s="29">
        <f t="shared" si="14"/>
        <v>14134.828800000001</v>
      </c>
      <c r="AC48" s="28">
        <f t="shared" si="15"/>
        <v>29447.56</v>
      </c>
      <c r="AD48" s="28">
        <f t="shared" si="16"/>
        <v>23558.048000000003</v>
      </c>
      <c r="AE48" s="29">
        <f t="shared" si="17"/>
        <v>14134.828800000001</v>
      </c>
      <c r="AF48" s="28">
        <f t="shared" si="18"/>
        <v>34222.839999999997</v>
      </c>
      <c r="AG48" s="28">
        <f t="shared" si="19"/>
        <v>27378.271999999997</v>
      </c>
      <c r="AH48" s="29">
        <f t="shared" si="20"/>
        <v>16426.963200000002</v>
      </c>
      <c r="AI48" s="28">
        <f t="shared" si="21"/>
        <v>4775.28</v>
      </c>
      <c r="AJ48" s="29">
        <f t="shared" si="22"/>
        <v>2865.1679999999997</v>
      </c>
      <c r="AK48" s="30"/>
      <c r="AL48" s="30"/>
    </row>
    <row r="49" spans="1:38" ht="12.75" customHeight="1">
      <c r="A49" s="19">
        <v>8047</v>
      </c>
      <c r="B49" s="20" t="s">
        <v>107</v>
      </c>
      <c r="C49" s="21">
        <v>7</v>
      </c>
      <c r="D49" s="22" t="s">
        <v>53</v>
      </c>
      <c r="E49" s="23">
        <v>4575</v>
      </c>
      <c r="F49" s="24">
        <v>471</v>
      </c>
      <c r="G49" s="25">
        <v>88</v>
      </c>
      <c r="H49" s="26">
        <f t="shared" si="0"/>
        <v>0.18683651804670912</v>
      </c>
      <c r="I49" s="25">
        <v>88</v>
      </c>
      <c r="J49" s="26">
        <f t="shared" si="1"/>
        <v>0.18683651804670912</v>
      </c>
      <c r="K49" s="25">
        <v>43</v>
      </c>
      <c r="L49" s="26">
        <f t="shared" si="2"/>
        <v>9.1295116772823773E-2</v>
      </c>
      <c r="M49" s="25">
        <v>43</v>
      </c>
      <c r="N49" s="26">
        <f t="shared" si="3"/>
        <v>9.1295116772823773E-2</v>
      </c>
      <c r="O49" s="25">
        <v>68</v>
      </c>
      <c r="P49" s="26">
        <f t="shared" si="4"/>
        <v>0.14437367303609341</v>
      </c>
      <c r="Q49" s="25">
        <v>9</v>
      </c>
      <c r="R49" s="26">
        <f t="shared" si="5"/>
        <v>1.9108280254777069E-2</v>
      </c>
      <c r="S49" s="27">
        <v>198.97</v>
      </c>
      <c r="T49" s="28">
        <f t="shared" si="6"/>
        <v>17509.36</v>
      </c>
      <c r="U49" s="28">
        <f t="shared" si="7"/>
        <v>8754.68</v>
      </c>
      <c r="V49" s="29">
        <f t="shared" si="8"/>
        <v>4377.34</v>
      </c>
      <c r="W49" s="28">
        <f t="shared" si="9"/>
        <v>17509.36</v>
      </c>
      <c r="X49" s="28">
        <f t="shared" si="10"/>
        <v>8754.68</v>
      </c>
      <c r="Y49" s="29">
        <f t="shared" si="11"/>
        <v>4377.34</v>
      </c>
      <c r="Z49" s="28">
        <f t="shared" si="12"/>
        <v>8555.7099999999991</v>
      </c>
      <c r="AA49" s="28">
        <f t="shared" si="13"/>
        <v>6844.5679999999993</v>
      </c>
      <c r="AB49" s="29">
        <f t="shared" si="14"/>
        <v>4106.7408000000005</v>
      </c>
      <c r="AC49" s="28">
        <f t="shared" si="15"/>
        <v>8555.7099999999991</v>
      </c>
      <c r="AD49" s="28">
        <f t="shared" si="16"/>
        <v>6844.5679999999993</v>
      </c>
      <c r="AE49" s="29">
        <f t="shared" si="17"/>
        <v>4106.7408000000005</v>
      </c>
      <c r="AF49" s="28">
        <f t="shared" si="18"/>
        <v>13529.96</v>
      </c>
      <c r="AG49" s="28">
        <f t="shared" si="19"/>
        <v>10823.968000000001</v>
      </c>
      <c r="AH49" s="29">
        <f t="shared" si="20"/>
        <v>6494.3807999999999</v>
      </c>
      <c r="AI49" s="28">
        <f t="shared" si="21"/>
        <v>1790.73</v>
      </c>
      <c r="AJ49" s="29">
        <f t="shared" si="22"/>
        <v>1074.4379999999999</v>
      </c>
      <c r="AK49" s="30"/>
      <c r="AL49" s="30"/>
    </row>
    <row r="50" spans="1:38" ht="12.75" customHeight="1">
      <c r="A50" s="19">
        <v>8048</v>
      </c>
      <c r="B50" s="20" t="s">
        <v>108</v>
      </c>
      <c r="C50" s="21">
        <v>6</v>
      </c>
      <c r="D50" s="22" t="s">
        <v>63</v>
      </c>
      <c r="E50" s="23">
        <v>754</v>
      </c>
      <c r="F50" s="24">
        <v>79</v>
      </c>
      <c r="G50" s="25"/>
      <c r="H50" s="26" t="str">
        <f t="shared" si="0"/>
        <v/>
      </c>
      <c r="I50" s="25">
        <v>19</v>
      </c>
      <c r="J50" s="26">
        <f t="shared" si="1"/>
        <v>0.24050632911392406</v>
      </c>
      <c r="K50" s="25"/>
      <c r="L50" s="26" t="str">
        <f t="shared" si="2"/>
        <v/>
      </c>
      <c r="M50" s="25">
        <v>9</v>
      </c>
      <c r="N50" s="26">
        <f t="shared" si="3"/>
        <v>0.11392405063291139</v>
      </c>
      <c r="O50" s="25">
        <v>3</v>
      </c>
      <c r="P50" s="26">
        <f t="shared" si="4"/>
        <v>3.7974683544303799E-2</v>
      </c>
      <c r="Q50" s="25">
        <v>2</v>
      </c>
      <c r="R50" s="26">
        <f t="shared" si="5"/>
        <v>2.5316455696202531E-2</v>
      </c>
      <c r="S50" s="27">
        <v>198.97</v>
      </c>
      <c r="T50" s="28" t="str">
        <f t="shared" si="6"/>
        <v/>
      </c>
      <c r="U50" s="28" t="str">
        <f t="shared" si="7"/>
        <v/>
      </c>
      <c r="V50" s="29" t="str">
        <f t="shared" si="8"/>
        <v/>
      </c>
      <c r="W50" s="28">
        <f t="shared" si="9"/>
        <v>3780.43</v>
      </c>
      <c r="X50" s="28">
        <f t="shared" si="10"/>
        <v>1890.2149999999999</v>
      </c>
      <c r="Y50" s="29">
        <f t="shared" si="11"/>
        <v>945.10749999999996</v>
      </c>
      <c r="Z50" s="28" t="str">
        <f t="shared" si="12"/>
        <v/>
      </c>
      <c r="AA50" s="28" t="str">
        <f t="shared" si="13"/>
        <v/>
      </c>
      <c r="AB50" s="29" t="str">
        <f t="shared" si="14"/>
        <v/>
      </c>
      <c r="AC50" s="28">
        <f t="shared" si="15"/>
        <v>1790.73</v>
      </c>
      <c r="AD50" s="28">
        <f t="shared" si="16"/>
        <v>1432.5840000000001</v>
      </c>
      <c r="AE50" s="29">
        <f t="shared" si="17"/>
        <v>859.55039999999997</v>
      </c>
      <c r="AF50" s="28">
        <f t="shared" si="18"/>
        <v>596.91</v>
      </c>
      <c r="AG50" s="28">
        <f t="shared" si="19"/>
        <v>477.52800000000008</v>
      </c>
      <c r="AH50" s="29">
        <f t="shared" si="20"/>
        <v>286.51679999999999</v>
      </c>
      <c r="AI50" s="28">
        <f t="shared" si="21"/>
        <v>397.94</v>
      </c>
      <c r="AJ50" s="29">
        <f t="shared" si="22"/>
        <v>238.76399999999998</v>
      </c>
      <c r="AK50" s="30"/>
      <c r="AL50" s="30"/>
    </row>
    <row r="51" spans="1:38" ht="12.75" customHeight="1">
      <c r="A51" s="19">
        <v>8049</v>
      </c>
      <c r="B51" s="20" t="s">
        <v>109</v>
      </c>
      <c r="C51" s="21">
        <v>14</v>
      </c>
      <c r="D51" s="22" t="s">
        <v>67</v>
      </c>
      <c r="E51" s="23">
        <v>1646</v>
      </c>
      <c r="F51" s="24">
        <v>166</v>
      </c>
      <c r="G51" s="25"/>
      <c r="H51" s="26" t="str">
        <f t="shared" si="0"/>
        <v/>
      </c>
      <c r="I51" s="25">
        <v>43</v>
      </c>
      <c r="J51" s="26">
        <f t="shared" si="1"/>
        <v>0.25903614457831325</v>
      </c>
      <c r="K51" s="25"/>
      <c r="L51" s="26" t="str">
        <f t="shared" si="2"/>
        <v/>
      </c>
      <c r="M51" s="25">
        <v>21</v>
      </c>
      <c r="N51" s="26">
        <f t="shared" si="3"/>
        <v>0.12650602409638553</v>
      </c>
      <c r="O51" s="25">
        <v>5</v>
      </c>
      <c r="P51" s="26">
        <f t="shared" si="4"/>
        <v>3.0120481927710843E-2</v>
      </c>
      <c r="Q51" s="25">
        <v>2</v>
      </c>
      <c r="R51" s="26">
        <f t="shared" si="5"/>
        <v>1.2048192771084338E-2</v>
      </c>
      <c r="S51" s="27">
        <v>198.97</v>
      </c>
      <c r="T51" s="28" t="str">
        <f t="shared" si="6"/>
        <v/>
      </c>
      <c r="U51" s="28" t="str">
        <f t="shared" si="7"/>
        <v/>
      </c>
      <c r="V51" s="29" t="str">
        <f t="shared" si="8"/>
        <v/>
      </c>
      <c r="W51" s="28">
        <f t="shared" si="9"/>
        <v>8555.7099999999991</v>
      </c>
      <c r="X51" s="28">
        <f t="shared" si="10"/>
        <v>4277.8549999999996</v>
      </c>
      <c r="Y51" s="29">
        <f t="shared" si="11"/>
        <v>2138.9274999999998</v>
      </c>
      <c r="Z51" s="28" t="str">
        <f t="shared" si="12"/>
        <v/>
      </c>
      <c r="AA51" s="28" t="str">
        <f t="shared" si="13"/>
        <v/>
      </c>
      <c r="AB51" s="29" t="str">
        <f t="shared" si="14"/>
        <v/>
      </c>
      <c r="AC51" s="28">
        <f t="shared" si="15"/>
        <v>4178.37</v>
      </c>
      <c r="AD51" s="28">
        <f t="shared" si="16"/>
        <v>3342.6959999999999</v>
      </c>
      <c r="AE51" s="29">
        <f t="shared" si="17"/>
        <v>2005.6176</v>
      </c>
      <c r="AF51" s="28">
        <f t="shared" si="18"/>
        <v>994.85</v>
      </c>
      <c r="AG51" s="28">
        <f t="shared" si="19"/>
        <v>795.88</v>
      </c>
      <c r="AH51" s="29">
        <f t="shared" si="20"/>
        <v>477.52800000000002</v>
      </c>
      <c r="AI51" s="28">
        <f t="shared" si="21"/>
        <v>397.94</v>
      </c>
      <c r="AJ51" s="29">
        <f t="shared" si="22"/>
        <v>238.76399999999998</v>
      </c>
      <c r="AK51" s="30"/>
      <c r="AL51" s="30"/>
    </row>
    <row r="52" spans="1:38" ht="12.75" customHeight="1">
      <c r="A52" s="19">
        <v>8050</v>
      </c>
      <c r="B52" s="20" t="s">
        <v>110</v>
      </c>
      <c r="C52" s="21">
        <v>14</v>
      </c>
      <c r="D52" s="22" t="s">
        <v>67</v>
      </c>
      <c r="E52" s="23">
        <v>175</v>
      </c>
      <c r="F52" s="24">
        <v>19</v>
      </c>
      <c r="G52" s="25"/>
      <c r="H52" s="26" t="str">
        <f t="shared" si="0"/>
        <v/>
      </c>
      <c r="I52" s="25">
        <v>5</v>
      </c>
      <c r="J52" s="26">
        <f t="shared" si="1"/>
        <v>0.26315789473684209</v>
      </c>
      <c r="K52" s="25"/>
      <c r="L52" s="26" t="str">
        <f t="shared" si="2"/>
        <v/>
      </c>
      <c r="M52" s="25">
        <v>2</v>
      </c>
      <c r="N52" s="26">
        <f t="shared" si="3"/>
        <v>0.10526315789473684</v>
      </c>
      <c r="O52" s="25"/>
      <c r="P52" s="26" t="str">
        <f t="shared" si="4"/>
        <v/>
      </c>
      <c r="Q52" s="25"/>
      <c r="R52" s="26" t="str">
        <f t="shared" si="5"/>
        <v/>
      </c>
      <c r="S52" s="27">
        <v>198.97</v>
      </c>
      <c r="T52" s="28" t="str">
        <f t="shared" si="6"/>
        <v/>
      </c>
      <c r="U52" s="28" t="str">
        <f t="shared" si="7"/>
        <v/>
      </c>
      <c r="V52" s="29" t="str">
        <f t="shared" si="8"/>
        <v/>
      </c>
      <c r="W52" s="28">
        <f t="shared" si="9"/>
        <v>994.85</v>
      </c>
      <c r="X52" s="28">
        <f t="shared" si="10"/>
        <v>497.42500000000001</v>
      </c>
      <c r="Y52" s="29">
        <f t="shared" si="11"/>
        <v>248.71250000000001</v>
      </c>
      <c r="Z52" s="28" t="str">
        <f t="shared" si="12"/>
        <v/>
      </c>
      <c r="AA52" s="28" t="str">
        <f t="shared" si="13"/>
        <v/>
      </c>
      <c r="AB52" s="29" t="str">
        <f t="shared" si="14"/>
        <v/>
      </c>
      <c r="AC52" s="28">
        <f t="shared" si="15"/>
        <v>397.94</v>
      </c>
      <c r="AD52" s="28">
        <f t="shared" si="16"/>
        <v>318.35200000000003</v>
      </c>
      <c r="AE52" s="29">
        <f t="shared" si="17"/>
        <v>191.0112</v>
      </c>
      <c r="AF52" s="28" t="str">
        <f t="shared" si="18"/>
        <v/>
      </c>
      <c r="AG52" s="28" t="str">
        <f t="shared" si="19"/>
        <v/>
      </c>
      <c r="AH52" s="29" t="str">
        <f t="shared" si="20"/>
        <v/>
      </c>
      <c r="AI52" s="28" t="str">
        <f t="shared" si="21"/>
        <v/>
      </c>
      <c r="AJ52" s="29" t="str">
        <f t="shared" si="22"/>
        <v/>
      </c>
      <c r="AK52" s="30"/>
      <c r="AL52" s="30"/>
    </row>
    <row r="53" spans="1:38" ht="12.75" customHeight="1">
      <c r="A53" s="19">
        <v>8051</v>
      </c>
      <c r="B53" s="20" t="s">
        <v>111</v>
      </c>
      <c r="C53" s="21">
        <v>40</v>
      </c>
      <c r="D53" s="22" t="s">
        <v>112</v>
      </c>
      <c r="E53" s="23">
        <v>24933</v>
      </c>
      <c r="F53" s="24">
        <v>3223</v>
      </c>
      <c r="G53" s="25">
        <v>396</v>
      </c>
      <c r="H53" s="26">
        <f t="shared" si="0"/>
        <v>0.12286689419795221</v>
      </c>
      <c r="I53" s="25">
        <v>396</v>
      </c>
      <c r="J53" s="26">
        <f t="shared" si="1"/>
        <v>0.12286689419795221</v>
      </c>
      <c r="K53" s="25">
        <v>180</v>
      </c>
      <c r="L53" s="26">
        <f t="shared" si="2"/>
        <v>5.5848588271796465E-2</v>
      </c>
      <c r="M53" s="25">
        <v>180</v>
      </c>
      <c r="N53" s="26">
        <f t="shared" si="3"/>
        <v>5.5848588271796465E-2</v>
      </c>
      <c r="O53" s="25">
        <v>228</v>
      </c>
      <c r="P53" s="26">
        <f t="shared" si="4"/>
        <v>7.0741545144275525E-2</v>
      </c>
      <c r="Q53" s="25">
        <v>24</v>
      </c>
      <c r="R53" s="26">
        <f t="shared" si="5"/>
        <v>7.4464784362395283E-3</v>
      </c>
      <c r="S53" s="27">
        <v>198.97</v>
      </c>
      <c r="T53" s="28">
        <f t="shared" si="6"/>
        <v>78792.12</v>
      </c>
      <c r="U53" s="28">
        <f t="shared" si="7"/>
        <v>39396.06</v>
      </c>
      <c r="V53" s="29">
        <f t="shared" si="8"/>
        <v>19698.03</v>
      </c>
      <c r="W53" s="28">
        <f t="shared" si="9"/>
        <v>78792.12</v>
      </c>
      <c r="X53" s="28">
        <f t="shared" si="10"/>
        <v>39396.06</v>
      </c>
      <c r="Y53" s="29">
        <f t="shared" si="11"/>
        <v>19698.03</v>
      </c>
      <c r="Z53" s="28">
        <f t="shared" si="12"/>
        <v>35814.6</v>
      </c>
      <c r="AA53" s="28">
        <f t="shared" si="13"/>
        <v>28651.68</v>
      </c>
      <c r="AB53" s="29">
        <f t="shared" si="14"/>
        <v>17191.008000000002</v>
      </c>
      <c r="AC53" s="28">
        <f t="shared" si="15"/>
        <v>35814.6</v>
      </c>
      <c r="AD53" s="28">
        <f t="shared" si="16"/>
        <v>28651.68</v>
      </c>
      <c r="AE53" s="29">
        <f t="shared" si="17"/>
        <v>17191.008000000002</v>
      </c>
      <c r="AF53" s="28">
        <f t="shared" si="18"/>
        <v>45365.159999999996</v>
      </c>
      <c r="AG53" s="28">
        <f t="shared" si="19"/>
        <v>36292.128000000004</v>
      </c>
      <c r="AH53" s="29">
        <f t="shared" si="20"/>
        <v>21775.2768</v>
      </c>
      <c r="AI53" s="28">
        <f t="shared" si="21"/>
        <v>4775.28</v>
      </c>
      <c r="AJ53" s="29">
        <f t="shared" si="22"/>
        <v>2865.1679999999997</v>
      </c>
      <c r="AK53" s="30"/>
      <c r="AL53" s="30"/>
    </row>
    <row r="54" spans="1:38" ht="12.75" customHeight="1">
      <c r="A54" s="19">
        <v>8052</v>
      </c>
      <c r="B54" s="20" t="s">
        <v>113</v>
      </c>
      <c r="C54" s="21">
        <v>14</v>
      </c>
      <c r="D54" s="22" t="s">
        <v>67</v>
      </c>
      <c r="E54" s="23">
        <v>176</v>
      </c>
      <c r="F54" s="24">
        <v>8</v>
      </c>
      <c r="G54" s="25"/>
      <c r="H54" s="26" t="str">
        <f t="shared" si="0"/>
        <v/>
      </c>
      <c r="I54" s="25">
        <v>2</v>
      </c>
      <c r="J54" s="26">
        <f t="shared" si="1"/>
        <v>0.25</v>
      </c>
      <c r="K54" s="25"/>
      <c r="L54" s="26" t="str">
        <f t="shared" si="2"/>
        <v/>
      </c>
      <c r="M54" s="25">
        <v>1</v>
      </c>
      <c r="N54" s="26">
        <f t="shared" si="3"/>
        <v>0.125</v>
      </c>
      <c r="O54" s="25"/>
      <c r="P54" s="26" t="str">
        <f t="shared" si="4"/>
        <v/>
      </c>
      <c r="Q54" s="25">
        <v>0</v>
      </c>
      <c r="R54" s="26">
        <f t="shared" si="5"/>
        <v>0</v>
      </c>
      <c r="S54" s="27">
        <v>198.97</v>
      </c>
      <c r="T54" s="28" t="str">
        <f t="shared" si="6"/>
        <v/>
      </c>
      <c r="U54" s="28" t="str">
        <f t="shared" si="7"/>
        <v/>
      </c>
      <c r="V54" s="29" t="str">
        <f t="shared" si="8"/>
        <v/>
      </c>
      <c r="W54" s="28">
        <f t="shared" si="9"/>
        <v>397.94</v>
      </c>
      <c r="X54" s="28">
        <f t="shared" si="10"/>
        <v>198.97</v>
      </c>
      <c r="Y54" s="29">
        <f t="shared" si="11"/>
        <v>99.484999999999999</v>
      </c>
      <c r="Z54" s="28" t="str">
        <f t="shared" si="12"/>
        <v/>
      </c>
      <c r="AA54" s="28" t="str">
        <f t="shared" si="13"/>
        <v/>
      </c>
      <c r="AB54" s="29" t="str">
        <f t="shared" si="14"/>
        <v/>
      </c>
      <c r="AC54" s="28">
        <f t="shared" si="15"/>
        <v>198.97</v>
      </c>
      <c r="AD54" s="28">
        <f t="shared" si="16"/>
        <v>159.17600000000002</v>
      </c>
      <c r="AE54" s="29">
        <f t="shared" si="17"/>
        <v>95.505600000000001</v>
      </c>
      <c r="AF54" s="28" t="str">
        <f t="shared" si="18"/>
        <v/>
      </c>
      <c r="AG54" s="28" t="str">
        <f t="shared" si="19"/>
        <v/>
      </c>
      <c r="AH54" s="29" t="str">
        <f t="shared" si="20"/>
        <v/>
      </c>
      <c r="AI54" s="28">
        <f t="shared" si="21"/>
        <v>0</v>
      </c>
      <c r="AJ54" s="29">
        <f t="shared" si="22"/>
        <v>0</v>
      </c>
      <c r="AK54" s="30"/>
      <c r="AL54" s="30"/>
    </row>
    <row r="55" spans="1:38" ht="12.75" customHeight="1">
      <c r="A55" s="19">
        <v>8053</v>
      </c>
      <c r="B55" s="20" t="s">
        <v>114</v>
      </c>
      <c r="C55" s="21">
        <v>7</v>
      </c>
      <c r="D55" s="22" t="s">
        <v>53</v>
      </c>
      <c r="E55" s="23">
        <v>3889</v>
      </c>
      <c r="F55" s="24">
        <v>463</v>
      </c>
      <c r="G55" s="25">
        <v>98</v>
      </c>
      <c r="H55" s="26">
        <f t="shared" si="0"/>
        <v>0.21166306695464362</v>
      </c>
      <c r="I55" s="25">
        <v>98</v>
      </c>
      <c r="J55" s="26">
        <f t="shared" si="1"/>
        <v>0.21166306695464362</v>
      </c>
      <c r="K55" s="25">
        <v>44</v>
      </c>
      <c r="L55" s="26">
        <f t="shared" si="2"/>
        <v>9.5032397408207347E-2</v>
      </c>
      <c r="M55" s="25">
        <v>44</v>
      </c>
      <c r="N55" s="26">
        <f t="shared" si="3"/>
        <v>9.5032397408207347E-2</v>
      </c>
      <c r="O55" s="25">
        <v>78</v>
      </c>
      <c r="P55" s="26">
        <f t="shared" si="4"/>
        <v>0.16846652267818574</v>
      </c>
      <c r="Q55" s="25">
        <v>8</v>
      </c>
      <c r="R55" s="26">
        <f t="shared" si="5"/>
        <v>1.7278617710583154E-2</v>
      </c>
      <c r="S55" s="27">
        <v>198.97</v>
      </c>
      <c r="T55" s="28">
        <f t="shared" si="6"/>
        <v>19499.060000000001</v>
      </c>
      <c r="U55" s="28">
        <f t="shared" si="7"/>
        <v>9749.5300000000007</v>
      </c>
      <c r="V55" s="29">
        <f t="shared" si="8"/>
        <v>4874.7650000000003</v>
      </c>
      <c r="W55" s="28">
        <f t="shared" si="9"/>
        <v>19499.060000000001</v>
      </c>
      <c r="X55" s="28">
        <f t="shared" si="10"/>
        <v>9749.5300000000007</v>
      </c>
      <c r="Y55" s="29">
        <f t="shared" si="11"/>
        <v>4874.7650000000003</v>
      </c>
      <c r="Z55" s="28">
        <f t="shared" si="12"/>
        <v>8754.68</v>
      </c>
      <c r="AA55" s="28">
        <f t="shared" si="13"/>
        <v>7003.7440000000006</v>
      </c>
      <c r="AB55" s="29">
        <f t="shared" si="14"/>
        <v>4202.2464</v>
      </c>
      <c r="AC55" s="28">
        <f t="shared" si="15"/>
        <v>8754.68</v>
      </c>
      <c r="AD55" s="28">
        <f t="shared" si="16"/>
        <v>7003.7440000000006</v>
      </c>
      <c r="AE55" s="29">
        <f t="shared" si="17"/>
        <v>4202.2464</v>
      </c>
      <c r="AF55" s="28">
        <f t="shared" si="18"/>
        <v>15519.66</v>
      </c>
      <c r="AG55" s="28">
        <f t="shared" si="19"/>
        <v>12415.728000000001</v>
      </c>
      <c r="AH55" s="29">
        <f t="shared" si="20"/>
        <v>7449.4368000000004</v>
      </c>
      <c r="AI55" s="28">
        <f t="shared" si="21"/>
        <v>1591.76</v>
      </c>
      <c r="AJ55" s="29">
        <f t="shared" si="22"/>
        <v>955.05599999999993</v>
      </c>
      <c r="AK55" s="30"/>
      <c r="AL55" s="30"/>
    </row>
    <row r="56" spans="1:38" ht="12.75" customHeight="1">
      <c r="A56" s="19">
        <v>8054</v>
      </c>
      <c r="B56" s="20" t="s">
        <v>115</v>
      </c>
      <c r="C56" s="21">
        <v>40</v>
      </c>
      <c r="D56" s="22" t="s">
        <v>112</v>
      </c>
      <c r="E56" s="23">
        <v>12735</v>
      </c>
      <c r="F56" s="24">
        <v>1833</v>
      </c>
      <c r="G56" s="25">
        <v>229</v>
      </c>
      <c r="H56" s="26">
        <f t="shared" si="0"/>
        <v>0.12493180578286961</v>
      </c>
      <c r="I56" s="25">
        <v>229</v>
      </c>
      <c r="J56" s="26">
        <f t="shared" si="1"/>
        <v>0.12493180578286961</v>
      </c>
      <c r="K56" s="25">
        <v>106</v>
      </c>
      <c r="L56" s="26">
        <f t="shared" si="2"/>
        <v>5.782869612656847E-2</v>
      </c>
      <c r="M56" s="25">
        <v>106</v>
      </c>
      <c r="N56" s="26">
        <f t="shared" si="3"/>
        <v>5.782869612656847E-2</v>
      </c>
      <c r="O56" s="25">
        <v>152</v>
      </c>
      <c r="P56" s="26">
        <f t="shared" si="4"/>
        <v>8.2924168030551013E-2</v>
      </c>
      <c r="Q56" s="25">
        <v>13</v>
      </c>
      <c r="R56" s="26">
        <f t="shared" si="5"/>
        <v>7.0921985815602835E-3</v>
      </c>
      <c r="S56" s="27">
        <v>198.97</v>
      </c>
      <c r="T56" s="28">
        <f t="shared" si="6"/>
        <v>45564.13</v>
      </c>
      <c r="U56" s="28">
        <f t="shared" si="7"/>
        <v>22782.064999999999</v>
      </c>
      <c r="V56" s="29">
        <f t="shared" si="8"/>
        <v>11391.032499999999</v>
      </c>
      <c r="W56" s="28">
        <f t="shared" si="9"/>
        <v>45564.13</v>
      </c>
      <c r="X56" s="28">
        <f t="shared" si="10"/>
        <v>22782.064999999999</v>
      </c>
      <c r="Y56" s="29">
        <f t="shared" si="11"/>
        <v>11391.032499999999</v>
      </c>
      <c r="Z56" s="28">
        <f t="shared" si="12"/>
        <v>21090.82</v>
      </c>
      <c r="AA56" s="28">
        <f t="shared" si="13"/>
        <v>16872.656000000003</v>
      </c>
      <c r="AB56" s="29">
        <f t="shared" si="14"/>
        <v>10123.5936</v>
      </c>
      <c r="AC56" s="28">
        <f t="shared" si="15"/>
        <v>21090.82</v>
      </c>
      <c r="AD56" s="28">
        <f t="shared" si="16"/>
        <v>16872.656000000003</v>
      </c>
      <c r="AE56" s="29">
        <f t="shared" si="17"/>
        <v>10123.5936</v>
      </c>
      <c r="AF56" s="28">
        <f t="shared" si="18"/>
        <v>30243.439999999999</v>
      </c>
      <c r="AG56" s="28">
        <f t="shared" si="19"/>
        <v>24194.752</v>
      </c>
      <c r="AH56" s="29">
        <f t="shared" si="20"/>
        <v>14516.851200000003</v>
      </c>
      <c r="AI56" s="28">
        <f t="shared" si="21"/>
        <v>2586.61</v>
      </c>
      <c r="AJ56" s="29">
        <f t="shared" si="22"/>
        <v>1551.9659999999999</v>
      </c>
      <c r="AK56" s="30"/>
      <c r="AL56" s="30"/>
    </row>
    <row r="57" spans="1:38" ht="12.75" customHeight="1">
      <c r="A57" s="19">
        <v>8055</v>
      </c>
      <c r="B57" s="20" t="s">
        <v>116</v>
      </c>
      <c r="C57" s="21">
        <v>42</v>
      </c>
      <c r="D57" s="22" t="s">
        <v>93</v>
      </c>
      <c r="E57" s="23">
        <v>778</v>
      </c>
      <c r="F57" s="24">
        <v>111</v>
      </c>
      <c r="G57" s="25"/>
      <c r="H57" s="26" t="str">
        <f t="shared" si="0"/>
        <v/>
      </c>
      <c r="I57" s="25">
        <v>21</v>
      </c>
      <c r="J57" s="26">
        <f t="shared" si="1"/>
        <v>0.1891891891891892</v>
      </c>
      <c r="K57" s="25"/>
      <c r="L57" s="26" t="str">
        <f t="shared" si="2"/>
        <v/>
      </c>
      <c r="M57" s="25">
        <v>10</v>
      </c>
      <c r="N57" s="26">
        <f t="shared" si="3"/>
        <v>9.0090090090090086E-2</v>
      </c>
      <c r="O57" s="25">
        <v>10</v>
      </c>
      <c r="P57" s="26">
        <f t="shared" si="4"/>
        <v>9.0090090090090086E-2</v>
      </c>
      <c r="Q57" s="25">
        <v>1</v>
      </c>
      <c r="R57" s="26">
        <f t="shared" si="5"/>
        <v>9.0090090090090089E-3</v>
      </c>
      <c r="S57" s="27">
        <v>198.97</v>
      </c>
      <c r="T57" s="28" t="str">
        <f t="shared" si="6"/>
        <v/>
      </c>
      <c r="U57" s="28" t="str">
        <f t="shared" si="7"/>
        <v/>
      </c>
      <c r="V57" s="29" t="str">
        <f t="shared" si="8"/>
        <v/>
      </c>
      <c r="W57" s="28">
        <f t="shared" si="9"/>
        <v>4178.37</v>
      </c>
      <c r="X57" s="28">
        <f t="shared" si="10"/>
        <v>2089.1849999999999</v>
      </c>
      <c r="Y57" s="29">
        <f t="shared" si="11"/>
        <v>1044.5925</v>
      </c>
      <c r="Z57" s="28" t="str">
        <f t="shared" si="12"/>
        <v/>
      </c>
      <c r="AA57" s="28" t="str">
        <f t="shared" si="13"/>
        <v/>
      </c>
      <c r="AB57" s="29" t="str">
        <f t="shared" si="14"/>
        <v/>
      </c>
      <c r="AC57" s="28">
        <f t="shared" si="15"/>
        <v>1989.7</v>
      </c>
      <c r="AD57" s="28">
        <f t="shared" si="16"/>
        <v>1591.76</v>
      </c>
      <c r="AE57" s="29">
        <f t="shared" si="17"/>
        <v>955.05600000000004</v>
      </c>
      <c r="AF57" s="28">
        <f t="shared" si="18"/>
        <v>1989.7</v>
      </c>
      <c r="AG57" s="28">
        <f t="shared" si="19"/>
        <v>1591.76</v>
      </c>
      <c r="AH57" s="29">
        <f t="shared" si="20"/>
        <v>955.05600000000004</v>
      </c>
      <c r="AI57" s="28">
        <f t="shared" si="21"/>
        <v>198.97</v>
      </c>
      <c r="AJ57" s="29">
        <f t="shared" si="22"/>
        <v>119.38199999999999</v>
      </c>
      <c r="AK57" s="30"/>
      <c r="AL57" s="30"/>
    </row>
    <row r="58" spans="1:38" ht="12.75" customHeight="1">
      <c r="A58" s="19">
        <v>8056</v>
      </c>
      <c r="B58" s="20" t="s">
        <v>117</v>
      </c>
      <c r="C58" s="21">
        <v>11</v>
      </c>
      <c r="D58" s="22" t="s">
        <v>51</v>
      </c>
      <c r="E58" s="23">
        <v>67307</v>
      </c>
      <c r="F58" s="24">
        <v>8499</v>
      </c>
      <c r="G58" s="25">
        <v>1623</v>
      </c>
      <c r="H58" s="26">
        <f t="shared" si="0"/>
        <v>0.19096364278150371</v>
      </c>
      <c r="I58" s="25">
        <v>1623</v>
      </c>
      <c r="J58" s="26">
        <f t="shared" si="1"/>
        <v>0.19096364278150371</v>
      </c>
      <c r="K58" s="25">
        <v>841</v>
      </c>
      <c r="L58" s="26">
        <f t="shared" si="2"/>
        <v>9.8952817978585711E-2</v>
      </c>
      <c r="M58" s="25">
        <v>841</v>
      </c>
      <c r="N58" s="26">
        <f t="shared" si="3"/>
        <v>9.8952817978585711E-2</v>
      </c>
      <c r="O58" s="25">
        <v>733</v>
      </c>
      <c r="P58" s="26">
        <f t="shared" si="4"/>
        <v>8.6245440640075305E-2</v>
      </c>
      <c r="Q58" s="25">
        <v>70</v>
      </c>
      <c r="R58" s="26">
        <f t="shared" si="5"/>
        <v>8.2362630897752677E-3</v>
      </c>
      <c r="S58" s="27">
        <v>198.97</v>
      </c>
      <c r="T58" s="28">
        <f t="shared" si="6"/>
        <v>322928.31</v>
      </c>
      <c r="U58" s="28">
        <f t="shared" si="7"/>
        <v>161464.155</v>
      </c>
      <c r="V58" s="29">
        <f t="shared" si="8"/>
        <v>80732.077499999999</v>
      </c>
      <c r="W58" s="28">
        <f t="shared" si="9"/>
        <v>322928.31</v>
      </c>
      <c r="X58" s="28">
        <f t="shared" si="10"/>
        <v>161464.155</v>
      </c>
      <c r="Y58" s="29">
        <f t="shared" si="11"/>
        <v>80732.077499999999</v>
      </c>
      <c r="Z58" s="28">
        <f t="shared" si="12"/>
        <v>167333.76999999999</v>
      </c>
      <c r="AA58" s="28">
        <f t="shared" si="13"/>
        <v>133867.016</v>
      </c>
      <c r="AB58" s="29">
        <f t="shared" si="14"/>
        <v>80320.209600000002</v>
      </c>
      <c r="AC58" s="28">
        <f t="shared" si="15"/>
        <v>167333.76999999999</v>
      </c>
      <c r="AD58" s="28">
        <f t="shared" si="16"/>
        <v>133867.016</v>
      </c>
      <c r="AE58" s="29">
        <f t="shared" si="17"/>
        <v>80320.209600000002</v>
      </c>
      <c r="AF58" s="28">
        <f t="shared" si="18"/>
        <v>145845.01</v>
      </c>
      <c r="AG58" s="28">
        <f t="shared" si="19"/>
        <v>116676.008</v>
      </c>
      <c r="AH58" s="29">
        <f t="shared" si="20"/>
        <v>70005.604800000016</v>
      </c>
      <c r="AI58" s="28">
        <f t="shared" si="21"/>
        <v>13927.9</v>
      </c>
      <c r="AJ58" s="29">
        <f t="shared" si="22"/>
        <v>8356.74</v>
      </c>
      <c r="AK58" s="30"/>
      <c r="AL58" s="30"/>
    </row>
    <row r="59" spans="1:38" ht="12.75" customHeight="1">
      <c r="A59" s="19">
        <v>8057</v>
      </c>
      <c r="B59" s="20" t="s">
        <v>118</v>
      </c>
      <c r="C59" s="21">
        <v>14</v>
      </c>
      <c r="D59" s="22" t="s">
        <v>67</v>
      </c>
      <c r="E59" s="23">
        <v>69</v>
      </c>
      <c r="F59" s="24">
        <v>5</v>
      </c>
      <c r="G59" s="25"/>
      <c r="H59" s="26" t="str">
        <f t="shared" si="0"/>
        <v/>
      </c>
      <c r="I59" s="25">
        <v>1</v>
      </c>
      <c r="J59" s="26">
        <f t="shared" si="1"/>
        <v>0.2</v>
      </c>
      <c r="K59" s="25"/>
      <c r="L59" s="26" t="str">
        <f t="shared" si="2"/>
        <v/>
      </c>
      <c r="M59" s="25">
        <v>1</v>
      </c>
      <c r="N59" s="26">
        <f t="shared" si="3"/>
        <v>0.2</v>
      </c>
      <c r="O59" s="25"/>
      <c r="P59" s="26" t="str">
        <f t="shared" si="4"/>
        <v/>
      </c>
      <c r="Q59" s="25"/>
      <c r="R59" s="26" t="str">
        <f t="shared" si="5"/>
        <v/>
      </c>
      <c r="S59" s="27">
        <v>198.97</v>
      </c>
      <c r="T59" s="28" t="str">
        <f t="shared" si="6"/>
        <v/>
      </c>
      <c r="U59" s="28" t="str">
        <f t="shared" si="7"/>
        <v/>
      </c>
      <c r="V59" s="29" t="str">
        <f t="shared" si="8"/>
        <v/>
      </c>
      <c r="W59" s="28">
        <f t="shared" si="9"/>
        <v>198.97</v>
      </c>
      <c r="X59" s="28">
        <f t="shared" si="10"/>
        <v>99.484999999999999</v>
      </c>
      <c r="Y59" s="29">
        <f t="shared" si="11"/>
        <v>49.7425</v>
      </c>
      <c r="Z59" s="28" t="str">
        <f t="shared" si="12"/>
        <v/>
      </c>
      <c r="AA59" s="28" t="str">
        <f t="shared" si="13"/>
        <v/>
      </c>
      <c r="AB59" s="29" t="str">
        <f t="shared" si="14"/>
        <v/>
      </c>
      <c r="AC59" s="28">
        <f t="shared" si="15"/>
        <v>198.97</v>
      </c>
      <c r="AD59" s="28">
        <f t="shared" si="16"/>
        <v>159.17600000000002</v>
      </c>
      <c r="AE59" s="29">
        <f t="shared" si="17"/>
        <v>95.505600000000001</v>
      </c>
      <c r="AF59" s="28" t="str">
        <f t="shared" si="18"/>
        <v/>
      </c>
      <c r="AG59" s="28" t="str">
        <f t="shared" si="19"/>
        <v/>
      </c>
      <c r="AH59" s="29" t="str">
        <f t="shared" si="20"/>
        <v/>
      </c>
      <c r="AI59" s="28" t="str">
        <f t="shared" si="21"/>
        <v/>
      </c>
      <c r="AJ59" s="29" t="str">
        <f t="shared" si="22"/>
        <v/>
      </c>
      <c r="AK59" s="30"/>
      <c r="AL59" s="30"/>
    </row>
    <row r="60" spans="1:38" ht="12.75" customHeight="1">
      <c r="A60" s="19">
        <v>8058</v>
      </c>
      <c r="B60" s="20" t="s">
        <v>119</v>
      </c>
      <c r="C60" s="21">
        <v>3</v>
      </c>
      <c r="D60" s="22" t="s">
        <v>70</v>
      </c>
      <c r="E60" s="23">
        <v>2474</v>
      </c>
      <c r="F60" s="24">
        <v>293</v>
      </c>
      <c r="G60" s="25"/>
      <c r="H60" s="26" t="str">
        <f t="shared" si="0"/>
        <v/>
      </c>
      <c r="I60" s="25">
        <v>66</v>
      </c>
      <c r="J60" s="26">
        <f t="shared" si="1"/>
        <v>0.22525597269624573</v>
      </c>
      <c r="K60" s="25"/>
      <c r="L60" s="26" t="str">
        <f t="shared" si="2"/>
        <v/>
      </c>
      <c r="M60" s="25">
        <v>30</v>
      </c>
      <c r="N60" s="26">
        <f t="shared" si="3"/>
        <v>0.10238907849829351</v>
      </c>
      <c r="O60" s="25">
        <v>4</v>
      </c>
      <c r="P60" s="26">
        <f t="shared" si="4"/>
        <v>1.3651877133105802E-2</v>
      </c>
      <c r="Q60" s="25">
        <v>2</v>
      </c>
      <c r="R60" s="26">
        <f t="shared" si="5"/>
        <v>6.8259385665529011E-3</v>
      </c>
      <c r="S60" s="27">
        <v>198.97</v>
      </c>
      <c r="T60" s="28" t="str">
        <f t="shared" si="6"/>
        <v/>
      </c>
      <c r="U60" s="28" t="str">
        <f t="shared" si="7"/>
        <v/>
      </c>
      <c r="V60" s="29" t="str">
        <f t="shared" si="8"/>
        <v/>
      </c>
      <c r="W60" s="28">
        <f t="shared" si="9"/>
        <v>13132.02</v>
      </c>
      <c r="X60" s="28">
        <f t="shared" si="10"/>
        <v>6566.01</v>
      </c>
      <c r="Y60" s="29">
        <f t="shared" si="11"/>
        <v>3283.0050000000001</v>
      </c>
      <c r="Z60" s="28" t="str">
        <f t="shared" si="12"/>
        <v/>
      </c>
      <c r="AA60" s="28" t="str">
        <f t="shared" si="13"/>
        <v/>
      </c>
      <c r="AB60" s="29" t="str">
        <f t="shared" si="14"/>
        <v/>
      </c>
      <c r="AC60" s="28">
        <f t="shared" si="15"/>
        <v>5969.1</v>
      </c>
      <c r="AD60" s="28">
        <f t="shared" si="16"/>
        <v>4775.28</v>
      </c>
      <c r="AE60" s="29">
        <f t="shared" si="17"/>
        <v>2865.1680000000001</v>
      </c>
      <c r="AF60" s="28">
        <f t="shared" si="18"/>
        <v>795.88</v>
      </c>
      <c r="AG60" s="28">
        <f t="shared" si="19"/>
        <v>636.70400000000006</v>
      </c>
      <c r="AH60" s="29">
        <f t="shared" si="20"/>
        <v>382.0224</v>
      </c>
      <c r="AI60" s="28">
        <f t="shared" si="21"/>
        <v>397.94</v>
      </c>
      <c r="AJ60" s="29">
        <f t="shared" si="22"/>
        <v>238.76399999999998</v>
      </c>
      <c r="AK60" s="30"/>
      <c r="AL60" s="30"/>
    </row>
    <row r="61" spans="1:38" ht="12.75" customHeight="1">
      <c r="A61" s="19">
        <v>8059</v>
      </c>
      <c r="B61" s="20" t="s">
        <v>120</v>
      </c>
      <c r="C61" s="21">
        <v>7</v>
      </c>
      <c r="D61" s="22" t="s">
        <v>53</v>
      </c>
      <c r="E61" s="23">
        <v>460</v>
      </c>
      <c r="F61" s="24">
        <v>62</v>
      </c>
      <c r="G61" s="25"/>
      <c r="H61" s="26" t="str">
        <f t="shared" si="0"/>
        <v/>
      </c>
      <c r="I61" s="25">
        <v>16</v>
      </c>
      <c r="J61" s="26">
        <f t="shared" si="1"/>
        <v>0.25806451612903225</v>
      </c>
      <c r="K61" s="25"/>
      <c r="L61" s="26" t="str">
        <f t="shared" si="2"/>
        <v/>
      </c>
      <c r="M61" s="25">
        <v>8</v>
      </c>
      <c r="N61" s="26">
        <f t="shared" si="3"/>
        <v>0.12903225806451613</v>
      </c>
      <c r="O61" s="25"/>
      <c r="P61" s="26" t="str">
        <f t="shared" si="4"/>
        <v/>
      </c>
      <c r="Q61" s="25">
        <v>1</v>
      </c>
      <c r="R61" s="26">
        <f t="shared" si="5"/>
        <v>1.6129032258064516E-2</v>
      </c>
      <c r="S61" s="27">
        <v>198.97</v>
      </c>
      <c r="T61" s="28" t="str">
        <f t="shared" si="6"/>
        <v/>
      </c>
      <c r="U61" s="28" t="str">
        <f t="shared" si="7"/>
        <v/>
      </c>
      <c r="V61" s="29" t="str">
        <f t="shared" si="8"/>
        <v/>
      </c>
      <c r="W61" s="28">
        <f t="shared" si="9"/>
        <v>3183.52</v>
      </c>
      <c r="X61" s="28">
        <f t="shared" si="10"/>
        <v>1591.76</v>
      </c>
      <c r="Y61" s="29">
        <f t="shared" si="11"/>
        <v>795.88</v>
      </c>
      <c r="Z61" s="28" t="str">
        <f t="shared" si="12"/>
        <v/>
      </c>
      <c r="AA61" s="28" t="str">
        <f t="shared" si="13"/>
        <v/>
      </c>
      <c r="AB61" s="29" t="str">
        <f t="shared" si="14"/>
        <v/>
      </c>
      <c r="AC61" s="28">
        <f t="shared" si="15"/>
        <v>1591.76</v>
      </c>
      <c r="AD61" s="28">
        <f t="shared" si="16"/>
        <v>1273.4080000000001</v>
      </c>
      <c r="AE61" s="29">
        <f t="shared" si="17"/>
        <v>764.04480000000001</v>
      </c>
      <c r="AF61" s="28" t="str">
        <f t="shared" si="18"/>
        <v/>
      </c>
      <c r="AG61" s="28" t="str">
        <f t="shared" si="19"/>
        <v/>
      </c>
      <c r="AH61" s="29" t="str">
        <f t="shared" si="20"/>
        <v/>
      </c>
      <c r="AI61" s="28">
        <f t="shared" si="21"/>
        <v>198.97</v>
      </c>
      <c r="AJ61" s="29">
        <f t="shared" si="22"/>
        <v>119.38199999999999</v>
      </c>
      <c r="AK61" s="30"/>
      <c r="AL61" s="30"/>
    </row>
    <row r="62" spans="1:38" ht="12.75" customHeight="1">
      <c r="A62" s="19">
        <v>8060</v>
      </c>
      <c r="B62" s="20" t="s">
        <v>121</v>
      </c>
      <c r="C62" s="21">
        <v>6</v>
      </c>
      <c r="D62" s="22" t="s">
        <v>63</v>
      </c>
      <c r="E62" s="23">
        <v>159</v>
      </c>
      <c r="F62" s="24">
        <v>14</v>
      </c>
      <c r="G62" s="25"/>
      <c r="H62" s="26" t="str">
        <f t="shared" si="0"/>
        <v/>
      </c>
      <c r="I62" s="25">
        <v>3</v>
      </c>
      <c r="J62" s="26">
        <f t="shared" si="1"/>
        <v>0.21428571428571427</v>
      </c>
      <c r="K62" s="25"/>
      <c r="L62" s="26" t="str">
        <f t="shared" si="2"/>
        <v/>
      </c>
      <c r="M62" s="25">
        <v>2</v>
      </c>
      <c r="N62" s="26">
        <f t="shared" si="3"/>
        <v>0.14285714285714285</v>
      </c>
      <c r="O62" s="25"/>
      <c r="P62" s="26" t="str">
        <f t="shared" si="4"/>
        <v/>
      </c>
      <c r="Q62" s="25"/>
      <c r="R62" s="26" t="str">
        <f t="shared" si="5"/>
        <v/>
      </c>
      <c r="S62" s="27">
        <v>198.97</v>
      </c>
      <c r="T62" s="28" t="str">
        <f t="shared" si="6"/>
        <v/>
      </c>
      <c r="U62" s="28" t="str">
        <f t="shared" si="7"/>
        <v/>
      </c>
      <c r="V62" s="29" t="str">
        <f t="shared" si="8"/>
        <v/>
      </c>
      <c r="W62" s="28">
        <f t="shared" si="9"/>
        <v>596.91</v>
      </c>
      <c r="X62" s="28">
        <f t="shared" si="10"/>
        <v>298.45499999999998</v>
      </c>
      <c r="Y62" s="29">
        <f t="shared" si="11"/>
        <v>149.22749999999999</v>
      </c>
      <c r="Z62" s="28" t="str">
        <f t="shared" si="12"/>
        <v/>
      </c>
      <c r="AA62" s="28" t="str">
        <f t="shared" si="13"/>
        <v/>
      </c>
      <c r="AB62" s="29" t="str">
        <f t="shared" si="14"/>
        <v/>
      </c>
      <c r="AC62" s="28">
        <f t="shared" si="15"/>
        <v>397.94</v>
      </c>
      <c r="AD62" s="28">
        <f t="shared" si="16"/>
        <v>318.35200000000003</v>
      </c>
      <c r="AE62" s="29">
        <f t="shared" si="17"/>
        <v>191.0112</v>
      </c>
      <c r="AF62" s="28" t="str">
        <f t="shared" si="18"/>
        <v/>
      </c>
      <c r="AG62" s="28" t="str">
        <f t="shared" si="19"/>
        <v/>
      </c>
      <c r="AH62" s="29" t="str">
        <f t="shared" si="20"/>
        <v/>
      </c>
      <c r="AI62" s="28" t="str">
        <f t="shared" si="21"/>
        <v/>
      </c>
      <c r="AJ62" s="29" t="str">
        <f t="shared" si="22"/>
        <v/>
      </c>
      <c r="AK62" s="30"/>
      <c r="AL62" s="30"/>
    </row>
    <row r="63" spans="1:38" ht="12.75" customHeight="1">
      <c r="A63" s="19">
        <v>8061</v>
      </c>
      <c r="B63" s="20" t="s">
        <v>122</v>
      </c>
      <c r="C63" s="21">
        <v>7</v>
      </c>
      <c r="D63" s="22" t="s">
        <v>53</v>
      </c>
      <c r="E63" s="23">
        <v>2236</v>
      </c>
      <c r="F63" s="24">
        <v>293</v>
      </c>
      <c r="G63" s="25"/>
      <c r="H63" s="26" t="str">
        <f t="shared" si="0"/>
        <v/>
      </c>
      <c r="I63" s="25">
        <v>77</v>
      </c>
      <c r="J63" s="26">
        <f t="shared" si="1"/>
        <v>0.26279863481228671</v>
      </c>
      <c r="K63" s="25"/>
      <c r="L63" s="26" t="str">
        <f t="shared" si="2"/>
        <v/>
      </c>
      <c r="M63" s="25">
        <v>38</v>
      </c>
      <c r="N63" s="26">
        <f t="shared" si="3"/>
        <v>0.12969283276450511</v>
      </c>
      <c r="O63" s="25">
        <v>22</v>
      </c>
      <c r="P63" s="26">
        <f t="shared" si="4"/>
        <v>7.5085324232081918E-2</v>
      </c>
      <c r="Q63" s="25">
        <v>2</v>
      </c>
      <c r="R63" s="26">
        <f t="shared" si="5"/>
        <v>6.8259385665529011E-3</v>
      </c>
      <c r="S63" s="27">
        <v>198.97</v>
      </c>
      <c r="T63" s="28" t="str">
        <f t="shared" si="6"/>
        <v/>
      </c>
      <c r="U63" s="28" t="str">
        <f t="shared" si="7"/>
        <v/>
      </c>
      <c r="V63" s="29" t="str">
        <f t="shared" si="8"/>
        <v/>
      </c>
      <c r="W63" s="28">
        <f t="shared" si="9"/>
        <v>15320.69</v>
      </c>
      <c r="X63" s="28">
        <f t="shared" si="10"/>
        <v>7660.3450000000003</v>
      </c>
      <c r="Y63" s="29">
        <f t="shared" si="11"/>
        <v>3830.1725000000001</v>
      </c>
      <c r="Z63" s="28" t="str">
        <f t="shared" si="12"/>
        <v/>
      </c>
      <c r="AA63" s="28" t="str">
        <f t="shared" si="13"/>
        <v/>
      </c>
      <c r="AB63" s="29" t="str">
        <f t="shared" si="14"/>
        <v/>
      </c>
      <c r="AC63" s="28">
        <f t="shared" si="15"/>
        <v>7560.86</v>
      </c>
      <c r="AD63" s="28">
        <f t="shared" si="16"/>
        <v>6048.6880000000001</v>
      </c>
      <c r="AE63" s="29">
        <f t="shared" si="17"/>
        <v>3629.2128000000007</v>
      </c>
      <c r="AF63" s="28">
        <f t="shared" si="18"/>
        <v>4377.34</v>
      </c>
      <c r="AG63" s="28">
        <f t="shared" si="19"/>
        <v>3501.8720000000003</v>
      </c>
      <c r="AH63" s="29">
        <f t="shared" si="20"/>
        <v>2101.1232</v>
      </c>
      <c r="AI63" s="28">
        <f t="shared" si="21"/>
        <v>397.94</v>
      </c>
      <c r="AJ63" s="29">
        <f t="shared" si="22"/>
        <v>238.76399999999998</v>
      </c>
      <c r="AK63" s="30"/>
      <c r="AL63" s="30"/>
    </row>
    <row r="64" spans="1:38" ht="12.75" customHeight="1">
      <c r="A64" s="19">
        <v>8062</v>
      </c>
      <c r="B64" s="20" t="s">
        <v>123</v>
      </c>
      <c r="C64" s="21">
        <v>7</v>
      </c>
      <c r="D64" s="22" t="s">
        <v>53</v>
      </c>
      <c r="E64" s="23">
        <v>1431</v>
      </c>
      <c r="F64" s="24">
        <v>216</v>
      </c>
      <c r="G64" s="25"/>
      <c r="H64" s="26" t="str">
        <f t="shared" si="0"/>
        <v/>
      </c>
      <c r="I64" s="25">
        <v>57</v>
      </c>
      <c r="J64" s="26">
        <f t="shared" si="1"/>
        <v>0.2638888888888889</v>
      </c>
      <c r="K64" s="25"/>
      <c r="L64" s="26" t="str">
        <f t="shared" si="2"/>
        <v/>
      </c>
      <c r="M64" s="25">
        <v>28</v>
      </c>
      <c r="N64" s="26">
        <f t="shared" si="3"/>
        <v>0.12962962962962962</v>
      </c>
      <c r="O64" s="25">
        <v>4</v>
      </c>
      <c r="P64" s="26">
        <f t="shared" si="4"/>
        <v>1.8518518518518517E-2</v>
      </c>
      <c r="Q64" s="25"/>
      <c r="R64" s="26" t="str">
        <f t="shared" si="5"/>
        <v/>
      </c>
      <c r="S64" s="27">
        <v>198.97</v>
      </c>
      <c r="T64" s="28" t="str">
        <f t="shared" si="6"/>
        <v/>
      </c>
      <c r="U64" s="28" t="str">
        <f t="shared" si="7"/>
        <v/>
      </c>
      <c r="V64" s="29" t="str">
        <f t="shared" si="8"/>
        <v/>
      </c>
      <c r="W64" s="28">
        <f t="shared" si="9"/>
        <v>11341.289999999999</v>
      </c>
      <c r="X64" s="28">
        <f t="shared" si="10"/>
        <v>5670.6449999999995</v>
      </c>
      <c r="Y64" s="29">
        <f t="shared" si="11"/>
        <v>2835.3224999999998</v>
      </c>
      <c r="Z64" s="28" t="str">
        <f t="shared" si="12"/>
        <v/>
      </c>
      <c r="AA64" s="28" t="str">
        <f t="shared" si="13"/>
        <v/>
      </c>
      <c r="AB64" s="29" t="str">
        <f t="shared" si="14"/>
        <v/>
      </c>
      <c r="AC64" s="28">
        <f t="shared" si="15"/>
        <v>5571.16</v>
      </c>
      <c r="AD64" s="28">
        <f t="shared" si="16"/>
        <v>4456.9280000000008</v>
      </c>
      <c r="AE64" s="29">
        <f t="shared" si="17"/>
        <v>2674.1568000000002</v>
      </c>
      <c r="AF64" s="28">
        <f t="shared" si="18"/>
        <v>795.88</v>
      </c>
      <c r="AG64" s="28">
        <f t="shared" si="19"/>
        <v>636.70400000000006</v>
      </c>
      <c r="AH64" s="29">
        <f t="shared" si="20"/>
        <v>382.0224</v>
      </c>
      <c r="AI64" s="28" t="str">
        <f t="shared" si="21"/>
        <v/>
      </c>
      <c r="AJ64" s="29" t="str">
        <f t="shared" si="22"/>
        <v/>
      </c>
      <c r="AK64" s="30"/>
      <c r="AL64" s="30"/>
    </row>
    <row r="65" spans="1:38" ht="12.75" customHeight="1">
      <c r="A65" s="19">
        <v>8063</v>
      </c>
      <c r="B65" s="20" t="s">
        <v>124</v>
      </c>
      <c r="C65" s="21">
        <v>6</v>
      </c>
      <c r="D65" s="22" t="s">
        <v>63</v>
      </c>
      <c r="E65" s="23">
        <v>636</v>
      </c>
      <c r="F65" s="24">
        <v>94</v>
      </c>
      <c r="G65" s="25"/>
      <c r="H65" s="26" t="str">
        <f t="shared" si="0"/>
        <v/>
      </c>
      <c r="I65" s="25">
        <v>23</v>
      </c>
      <c r="J65" s="26">
        <f t="shared" si="1"/>
        <v>0.24468085106382978</v>
      </c>
      <c r="K65" s="25"/>
      <c r="L65" s="26" t="str">
        <f t="shared" si="2"/>
        <v/>
      </c>
      <c r="M65" s="25">
        <v>11</v>
      </c>
      <c r="N65" s="26">
        <f t="shared" si="3"/>
        <v>0.11702127659574468</v>
      </c>
      <c r="O65" s="25">
        <v>2</v>
      </c>
      <c r="P65" s="26">
        <f t="shared" si="4"/>
        <v>2.1276595744680851E-2</v>
      </c>
      <c r="Q65" s="25"/>
      <c r="R65" s="26" t="str">
        <f t="shared" si="5"/>
        <v/>
      </c>
      <c r="S65" s="27">
        <v>198.97</v>
      </c>
      <c r="T65" s="28" t="str">
        <f t="shared" si="6"/>
        <v/>
      </c>
      <c r="U65" s="28" t="str">
        <f t="shared" si="7"/>
        <v/>
      </c>
      <c r="V65" s="29" t="str">
        <f t="shared" si="8"/>
        <v/>
      </c>
      <c r="W65" s="28">
        <f t="shared" si="9"/>
        <v>4576.3100000000004</v>
      </c>
      <c r="X65" s="28">
        <f t="shared" si="10"/>
        <v>2288.1550000000002</v>
      </c>
      <c r="Y65" s="29">
        <f t="shared" si="11"/>
        <v>1144.0775000000001</v>
      </c>
      <c r="Z65" s="28" t="str">
        <f t="shared" si="12"/>
        <v/>
      </c>
      <c r="AA65" s="28" t="str">
        <f t="shared" si="13"/>
        <v/>
      </c>
      <c r="AB65" s="29" t="str">
        <f t="shared" si="14"/>
        <v/>
      </c>
      <c r="AC65" s="28">
        <f t="shared" si="15"/>
        <v>2188.67</v>
      </c>
      <c r="AD65" s="28">
        <f t="shared" si="16"/>
        <v>1750.9360000000001</v>
      </c>
      <c r="AE65" s="29">
        <f t="shared" si="17"/>
        <v>1050.5616</v>
      </c>
      <c r="AF65" s="28">
        <f t="shared" si="18"/>
        <v>397.94</v>
      </c>
      <c r="AG65" s="28">
        <f t="shared" si="19"/>
        <v>318.35200000000003</v>
      </c>
      <c r="AH65" s="29">
        <f t="shared" si="20"/>
        <v>191.0112</v>
      </c>
      <c r="AI65" s="28" t="str">
        <f t="shared" si="21"/>
        <v/>
      </c>
      <c r="AJ65" s="29" t="str">
        <f t="shared" si="22"/>
        <v/>
      </c>
      <c r="AK65" s="30"/>
      <c r="AL65" s="30"/>
    </row>
    <row r="66" spans="1:38" ht="12.75" customHeight="1">
      <c r="A66" s="19">
        <v>8064</v>
      </c>
      <c r="B66" s="20" t="s">
        <v>125</v>
      </c>
      <c r="C66" s="21">
        <v>42</v>
      </c>
      <c r="D66" s="22" t="s">
        <v>93</v>
      </c>
      <c r="E66" s="23">
        <v>2655</v>
      </c>
      <c r="F66" s="24">
        <v>275</v>
      </c>
      <c r="G66" s="25">
        <v>53</v>
      </c>
      <c r="H66" s="26">
        <f t="shared" si="0"/>
        <v>0.19272727272727272</v>
      </c>
      <c r="I66" s="25">
        <v>53</v>
      </c>
      <c r="J66" s="26">
        <f t="shared" si="1"/>
        <v>0.19272727272727272</v>
      </c>
      <c r="K66" s="25">
        <v>29</v>
      </c>
      <c r="L66" s="26">
        <f t="shared" si="2"/>
        <v>0.10545454545454545</v>
      </c>
      <c r="M66" s="25">
        <v>29</v>
      </c>
      <c r="N66" s="26">
        <f t="shared" si="3"/>
        <v>0.10545454545454545</v>
      </c>
      <c r="O66" s="25">
        <v>52</v>
      </c>
      <c r="P66" s="26">
        <f t="shared" si="4"/>
        <v>0.18909090909090909</v>
      </c>
      <c r="Q66" s="25">
        <v>1</v>
      </c>
      <c r="R66" s="26">
        <f t="shared" si="5"/>
        <v>3.6363636363636364E-3</v>
      </c>
      <c r="S66" s="27">
        <v>198.97</v>
      </c>
      <c r="T66" s="28">
        <f t="shared" si="6"/>
        <v>10545.41</v>
      </c>
      <c r="U66" s="28">
        <f t="shared" si="7"/>
        <v>5272.7049999999999</v>
      </c>
      <c r="V66" s="29">
        <f t="shared" si="8"/>
        <v>2636.3525</v>
      </c>
      <c r="W66" s="28">
        <f t="shared" si="9"/>
        <v>10545.41</v>
      </c>
      <c r="X66" s="28">
        <f t="shared" si="10"/>
        <v>5272.7049999999999</v>
      </c>
      <c r="Y66" s="29">
        <f t="shared" si="11"/>
        <v>2636.3525</v>
      </c>
      <c r="Z66" s="28">
        <f t="shared" si="12"/>
        <v>5770.13</v>
      </c>
      <c r="AA66" s="28">
        <f t="shared" si="13"/>
        <v>4616.1040000000003</v>
      </c>
      <c r="AB66" s="29">
        <f t="shared" si="14"/>
        <v>2769.6624000000002</v>
      </c>
      <c r="AC66" s="28">
        <f t="shared" si="15"/>
        <v>5770.13</v>
      </c>
      <c r="AD66" s="28">
        <f t="shared" si="16"/>
        <v>4616.1040000000003</v>
      </c>
      <c r="AE66" s="29">
        <f t="shared" si="17"/>
        <v>2769.6624000000002</v>
      </c>
      <c r="AF66" s="28">
        <f t="shared" si="18"/>
        <v>10346.44</v>
      </c>
      <c r="AG66" s="28">
        <f t="shared" si="19"/>
        <v>8277.152</v>
      </c>
      <c r="AH66" s="29">
        <f t="shared" si="20"/>
        <v>4966.2912000000006</v>
      </c>
      <c r="AI66" s="28">
        <f t="shared" si="21"/>
        <v>198.97</v>
      </c>
      <c r="AJ66" s="29">
        <f t="shared" si="22"/>
        <v>119.38199999999999</v>
      </c>
      <c r="AK66" s="30"/>
      <c r="AL66" s="30"/>
    </row>
    <row r="67" spans="1:38" ht="12.75" customHeight="1">
      <c r="A67" s="19">
        <v>8065</v>
      </c>
      <c r="B67" s="20" t="s">
        <v>126</v>
      </c>
      <c r="C67" s="21">
        <v>3</v>
      </c>
      <c r="D67" s="22" t="s">
        <v>70</v>
      </c>
      <c r="E67" s="23">
        <v>1614</v>
      </c>
      <c r="F67" s="24">
        <v>180</v>
      </c>
      <c r="G67" s="25"/>
      <c r="H67" s="26" t="str">
        <f t="shared" si="0"/>
        <v/>
      </c>
      <c r="I67" s="25">
        <v>40</v>
      </c>
      <c r="J67" s="26">
        <f t="shared" si="1"/>
        <v>0.22222222222222221</v>
      </c>
      <c r="K67" s="25"/>
      <c r="L67" s="26" t="str">
        <f t="shared" si="2"/>
        <v/>
      </c>
      <c r="M67" s="25">
        <v>18</v>
      </c>
      <c r="N67" s="26">
        <f t="shared" si="3"/>
        <v>0.1</v>
      </c>
      <c r="O67" s="25">
        <v>11</v>
      </c>
      <c r="P67" s="26">
        <f t="shared" si="4"/>
        <v>6.1111111111111109E-2</v>
      </c>
      <c r="Q67" s="25">
        <v>1</v>
      </c>
      <c r="R67" s="26">
        <f t="shared" si="5"/>
        <v>5.5555555555555558E-3</v>
      </c>
      <c r="S67" s="27">
        <v>198.97</v>
      </c>
      <c r="T67" s="28" t="str">
        <f t="shared" si="6"/>
        <v/>
      </c>
      <c r="U67" s="28" t="str">
        <f t="shared" si="7"/>
        <v/>
      </c>
      <c r="V67" s="29" t="str">
        <f t="shared" si="8"/>
        <v/>
      </c>
      <c r="W67" s="28">
        <f t="shared" si="9"/>
        <v>7958.8</v>
      </c>
      <c r="X67" s="28">
        <f t="shared" si="10"/>
        <v>3979.4</v>
      </c>
      <c r="Y67" s="29">
        <f t="shared" si="11"/>
        <v>1989.7</v>
      </c>
      <c r="Z67" s="28" t="str">
        <f t="shared" si="12"/>
        <v/>
      </c>
      <c r="AA67" s="28" t="str">
        <f t="shared" si="13"/>
        <v/>
      </c>
      <c r="AB67" s="29" t="str">
        <f t="shared" si="14"/>
        <v/>
      </c>
      <c r="AC67" s="28">
        <f t="shared" si="15"/>
        <v>3581.46</v>
      </c>
      <c r="AD67" s="28">
        <f t="shared" si="16"/>
        <v>2865.1680000000001</v>
      </c>
      <c r="AE67" s="29">
        <f t="shared" si="17"/>
        <v>1719.1007999999999</v>
      </c>
      <c r="AF67" s="28">
        <f t="shared" si="18"/>
        <v>2188.67</v>
      </c>
      <c r="AG67" s="28">
        <f t="shared" si="19"/>
        <v>1750.9360000000001</v>
      </c>
      <c r="AH67" s="29">
        <f t="shared" si="20"/>
        <v>1050.5616</v>
      </c>
      <c r="AI67" s="28">
        <f t="shared" si="21"/>
        <v>198.97</v>
      </c>
      <c r="AJ67" s="29">
        <f t="shared" si="22"/>
        <v>119.38199999999999</v>
      </c>
      <c r="AK67" s="30"/>
      <c r="AL67" s="30"/>
    </row>
    <row r="68" spans="1:38" ht="12.75" customHeight="1">
      <c r="A68" s="19">
        <v>8066</v>
      </c>
      <c r="B68" s="20" t="s">
        <v>127</v>
      </c>
      <c r="C68" s="21">
        <v>11</v>
      </c>
      <c r="D68" s="22" t="s">
        <v>51</v>
      </c>
      <c r="E68" s="23">
        <v>2096</v>
      </c>
      <c r="F68" s="24">
        <v>244</v>
      </c>
      <c r="G68" s="25"/>
      <c r="H68" s="26" t="str">
        <f t="shared" si="0"/>
        <v/>
      </c>
      <c r="I68" s="25">
        <v>44</v>
      </c>
      <c r="J68" s="26">
        <f t="shared" si="1"/>
        <v>0.18032786885245902</v>
      </c>
      <c r="K68" s="25"/>
      <c r="L68" s="26" t="str">
        <f t="shared" si="2"/>
        <v/>
      </c>
      <c r="M68" s="25">
        <v>21</v>
      </c>
      <c r="N68" s="26">
        <f t="shared" si="3"/>
        <v>8.6065573770491802E-2</v>
      </c>
      <c r="O68" s="25">
        <v>10</v>
      </c>
      <c r="P68" s="26">
        <f t="shared" si="4"/>
        <v>4.0983606557377046E-2</v>
      </c>
      <c r="Q68" s="25">
        <v>2</v>
      </c>
      <c r="R68" s="26">
        <f t="shared" si="5"/>
        <v>8.1967213114754103E-3</v>
      </c>
      <c r="S68" s="27">
        <v>198.97</v>
      </c>
      <c r="T68" s="28" t="str">
        <f t="shared" si="6"/>
        <v/>
      </c>
      <c r="U68" s="28" t="str">
        <f t="shared" si="7"/>
        <v/>
      </c>
      <c r="V68" s="29" t="str">
        <f t="shared" si="8"/>
        <v/>
      </c>
      <c r="W68" s="28">
        <f t="shared" si="9"/>
        <v>8754.68</v>
      </c>
      <c r="X68" s="28">
        <f t="shared" si="10"/>
        <v>4377.34</v>
      </c>
      <c r="Y68" s="29">
        <f t="shared" si="11"/>
        <v>2188.67</v>
      </c>
      <c r="Z68" s="28" t="str">
        <f t="shared" si="12"/>
        <v/>
      </c>
      <c r="AA68" s="28" t="str">
        <f t="shared" si="13"/>
        <v/>
      </c>
      <c r="AB68" s="29" t="str">
        <f t="shared" si="14"/>
        <v/>
      </c>
      <c r="AC68" s="28">
        <f t="shared" si="15"/>
        <v>4178.37</v>
      </c>
      <c r="AD68" s="28">
        <f t="shared" si="16"/>
        <v>3342.6959999999999</v>
      </c>
      <c r="AE68" s="29">
        <f t="shared" si="17"/>
        <v>2005.6176</v>
      </c>
      <c r="AF68" s="28">
        <f t="shared" si="18"/>
        <v>1989.7</v>
      </c>
      <c r="AG68" s="28">
        <f t="shared" si="19"/>
        <v>1591.76</v>
      </c>
      <c r="AH68" s="29">
        <f t="shared" si="20"/>
        <v>955.05600000000004</v>
      </c>
      <c r="AI68" s="28">
        <f t="shared" si="21"/>
        <v>397.94</v>
      </c>
      <c r="AJ68" s="29">
        <f t="shared" si="22"/>
        <v>238.76399999999998</v>
      </c>
      <c r="AK68" s="30"/>
      <c r="AL68" s="30"/>
    </row>
    <row r="69" spans="1:38" ht="12.75" customHeight="1">
      <c r="A69" s="19">
        <v>8067</v>
      </c>
      <c r="B69" s="20" t="s">
        <v>128</v>
      </c>
      <c r="C69" s="21">
        <v>24</v>
      </c>
      <c r="D69" s="22" t="s">
        <v>57</v>
      </c>
      <c r="E69" s="23">
        <v>7641</v>
      </c>
      <c r="F69" s="24">
        <v>986</v>
      </c>
      <c r="G69" s="25">
        <v>129</v>
      </c>
      <c r="H69" s="26">
        <f t="shared" si="0"/>
        <v>0.1308316430020284</v>
      </c>
      <c r="I69" s="25">
        <v>129</v>
      </c>
      <c r="J69" s="26">
        <f t="shared" si="1"/>
        <v>0.1308316430020284</v>
      </c>
      <c r="K69" s="25">
        <v>42</v>
      </c>
      <c r="L69" s="26">
        <f t="shared" si="2"/>
        <v>4.2596348884381338E-2</v>
      </c>
      <c r="M69" s="25">
        <v>42</v>
      </c>
      <c r="N69" s="26">
        <f t="shared" si="3"/>
        <v>4.2596348884381338E-2</v>
      </c>
      <c r="O69" s="25">
        <v>128</v>
      </c>
      <c r="P69" s="26">
        <f t="shared" si="4"/>
        <v>0.12981744421906694</v>
      </c>
      <c r="Q69" s="25">
        <v>11</v>
      </c>
      <c r="R69" s="26">
        <f t="shared" si="5"/>
        <v>1.1156186612576065E-2</v>
      </c>
      <c r="S69" s="27">
        <v>198.97</v>
      </c>
      <c r="T69" s="28">
        <f t="shared" si="6"/>
        <v>25667.13</v>
      </c>
      <c r="U69" s="28">
        <f t="shared" si="7"/>
        <v>12833.565000000001</v>
      </c>
      <c r="V69" s="29">
        <f t="shared" si="8"/>
        <v>6416.7825000000003</v>
      </c>
      <c r="W69" s="28">
        <f t="shared" si="9"/>
        <v>25667.13</v>
      </c>
      <c r="X69" s="28">
        <f t="shared" si="10"/>
        <v>12833.565000000001</v>
      </c>
      <c r="Y69" s="29">
        <f t="shared" si="11"/>
        <v>6416.7825000000003</v>
      </c>
      <c r="Z69" s="28">
        <f t="shared" si="12"/>
        <v>8356.74</v>
      </c>
      <c r="AA69" s="28">
        <f t="shared" si="13"/>
        <v>6685.3919999999998</v>
      </c>
      <c r="AB69" s="29">
        <f t="shared" si="14"/>
        <v>4011.2352000000001</v>
      </c>
      <c r="AC69" s="28">
        <f t="shared" si="15"/>
        <v>8356.74</v>
      </c>
      <c r="AD69" s="28">
        <f t="shared" si="16"/>
        <v>6685.3919999999998</v>
      </c>
      <c r="AE69" s="29">
        <f t="shared" si="17"/>
        <v>4011.2352000000001</v>
      </c>
      <c r="AF69" s="28">
        <f t="shared" si="18"/>
        <v>25468.16</v>
      </c>
      <c r="AG69" s="28">
        <f t="shared" si="19"/>
        <v>20374.528000000002</v>
      </c>
      <c r="AH69" s="29">
        <f t="shared" si="20"/>
        <v>12224.7168</v>
      </c>
      <c r="AI69" s="28">
        <f t="shared" si="21"/>
        <v>2188.67</v>
      </c>
      <c r="AJ69" s="29">
        <f t="shared" si="22"/>
        <v>1313.202</v>
      </c>
      <c r="AK69" s="30"/>
      <c r="AL69" s="30"/>
    </row>
    <row r="70" spans="1:38" ht="12.75" customHeight="1">
      <c r="A70" s="19">
        <v>8068</v>
      </c>
      <c r="B70" s="20" t="s">
        <v>129</v>
      </c>
      <c r="C70" s="21">
        <v>11</v>
      </c>
      <c r="D70" s="22" t="s">
        <v>51</v>
      </c>
      <c r="E70" s="23">
        <v>9307</v>
      </c>
      <c r="F70" s="24">
        <v>1213</v>
      </c>
      <c r="G70" s="25">
        <v>169</v>
      </c>
      <c r="H70" s="26">
        <f t="shared" si="0"/>
        <v>0.13932399010717231</v>
      </c>
      <c r="I70" s="25">
        <v>169</v>
      </c>
      <c r="J70" s="26">
        <f t="shared" si="1"/>
        <v>0.13932399010717231</v>
      </c>
      <c r="K70" s="25">
        <v>76</v>
      </c>
      <c r="L70" s="26">
        <f t="shared" si="2"/>
        <v>6.2654575432811208E-2</v>
      </c>
      <c r="M70" s="25">
        <v>76</v>
      </c>
      <c r="N70" s="26">
        <f t="shared" si="3"/>
        <v>6.2654575432811208E-2</v>
      </c>
      <c r="O70" s="25">
        <v>74</v>
      </c>
      <c r="P70" s="26">
        <f t="shared" si="4"/>
        <v>6.1005770816158288E-2</v>
      </c>
      <c r="Q70" s="25">
        <v>7</v>
      </c>
      <c r="R70" s="26">
        <f t="shared" si="5"/>
        <v>5.7708161582852432E-3</v>
      </c>
      <c r="S70" s="27">
        <v>198.97</v>
      </c>
      <c r="T70" s="28">
        <f t="shared" si="6"/>
        <v>33625.93</v>
      </c>
      <c r="U70" s="28">
        <f t="shared" si="7"/>
        <v>16812.965</v>
      </c>
      <c r="V70" s="29">
        <f t="shared" si="8"/>
        <v>8406.4825000000001</v>
      </c>
      <c r="W70" s="28">
        <f t="shared" si="9"/>
        <v>33625.93</v>
      </c>
      <c r="X70" s="28">
        <f t="shared" si="10"/>
        <v>16812.965</v>
      </c>
      <c r="Y70" s="29">
        <f t="shared" si="11"/>
        <v>8406.4825000000001</v>
      </c>
      <c r="Z70" s="28">
        <f t="shared" si="12"/>
        <v>15121.72</v>
      </c>
      <c r="AA70" s="28">
        <f t="shared" si="13"/>
        <v>12097.376</v>
      </c>
      <c r="AB70" s="29">
        <f t="shared" si="14"/>
        <v>7258.4256000000014</v>
      </c>
      <c r="AC70" s="28">
        <f t="shared" si="15"/>
        <v>15121.72</v>
      </c>
      <c r="AD70" s="28">
        <f t="shared" si="16"/>
        <v>12097.376</v>
      </c>
      <c r="AE70" s="29">
        <f t="shared" si="17"/>
        <v>7258.4256000000014</v>
      </c>
      <c r="AF70" s="28">
        <f t="shared" si="18"/>
        <v>14723.78</v>
      </c>
      <c r="AG70" s="28">
        <f t="shared" si="19"/>
        <v>11779.024000000001</v>
      </c>
      <c r="AH70" s="29">
        <f t="shared" si="20"/>
        <v>7067.4144000000006</v>
      </c>
      <c r="AI70" s="28">
        <f t="shared" si="21"/>
        <v>1392.79</v>
      </c>
      <c r="AJ70" s="29">
        <f t="shared" si="22"/>
        <v>835.67399999999998</v>
      </c>
      <c r="AK70" s="30"/>
      <c r="AL70" s="30"/>
    </row>
    <row r="71" spans="1:38" ht="12.75" customHeight="1">
      <c r="A71" s="19">
        <v>8069</v>
      </c>
      <c r="B71" s="20" t="s">
        <v>130</v>
      </c>
      <c r="C71" s="21">
        <v>11</v>
      </c>
      <c r="D71" s="22" t="s">
        <v>51</v>
      </c>
      <c r="E71" s="23">
        <v>4726</v>
      </c>
      <c r="F71" s="24">
        <v>698</v>
      </c>
      <c r="G71" s="25">
        <v>60</v>
      </c>
      <c r="H71" s="26">
        <f t="shared" si="0"/>
        <v>8.5959885386819479E-2</v>
      </c>
      <c r="I71" s="25">
        <v>60</v>
      </c>
      <c r="J71" s="26">
        <f t="shared" si="1"/>
        <v>8.5959885386819479E-2</v>
      </c>
      <c r="K71" s="25">
        <v>32</v>
      </c>
      <c r="L71" s="26">
        <f t="shared" si="2"/>
        <v>4.5845272206303724E-2</v>
      </c>
      <c r="M71" s="25">
        <v>32</v>
      </c>
      <c r="N71" s="26">
        <f t="shared" si="3"/>
        <v>4.5845272206303724E-2</v>
      </c>
      <c r="O71" s="25">
        <v>39</v>
      </c>
      <c r="P71" s="26">
        <f t="shared" si="4"/>
        <v>5.5873925501432664E-2</v>
      </c>
      <c r="Q71" s="25">
        <v>2</v>
      </c>
      <c r="R71" s="26">
        <f t="shared" si="5"/>
        <v>2.8653295128939827E-3</v>
      </c>
      <c r="S71" s="27">
        <v>198.97</v>
      </c>
      <c r="T71" s="28">
        <f t="shared" si="6"/>
        <v>11938.2</v>
      </c>
      <c r="U71" s="28">
        <f t="shared" si="7"/>
        <v>5969.1</v>
      </c>
      <c r="V71" s="29">
        <f t="shared" si="8"/>
        <v>2984.55</v>
      </c>
      <c r="W71" s="28">
        <f t="shared" si="9"/>
        <v>11938.2</v>
      </c>
      <c r="X71" s="28">
        <f t="shared" si="10"/>
        <v>5969.1</v>
      </c>
      <c r="Y71" s="29">
        <f t="shared" si="11"/>
        <v>2984.55</v>
      </c>
      <c r="Z71" s="28">
        <f t="shared" si="12"/>
        <v>6367.04</v>
      </c>
      <c r="AA71" s="28">
        <f t="shared" si="13"/>
        <v>5093.6320000000005</v>
      </c>
      <c r="AB71" s="29">
        <f t="shared" si="14"/>
        <v>3056.1792</v>
      </c>
      <c r="AC71" s="28">
        <f t="shared" si="15"/>
        <v>6367.04</v>
      </c>
      <c r="AD71" s="28">
        <f t="shared" si="16"/>
        <v>5093.6320000000005</v>
      </c>
      <c r="AE71" s="29">
        <f t="shared" si="17"/>
        <v>3056.1792</v>
      </c>
      <c r="AF71" s="28">
        <f t="shared" si="18"/>
        <v>7759.83</v>
      </c>
      <c r="AG71" s="28">
        <f t="shared" si="19"/>
        <v>6207.8640000000005</v>
      </c>
      <c r="AH71" s="29">
        <f t="shared" si="20"/>
        <v>3724.7184000000002</v>
      </c>
      <c r="AI71" s="28">
        <f t="shared" si="21"/>
        <v>397.94</v>
      </c>
      <c r="AJ71" s="29">
        <f t="shared" si="22"/>
        <v>238.76399999999998</v>
      </c>
      <c r="AK71" s="30"/>
      <c r="AL71" s="30"/>
    </row>
    <row r="72" spans="1:38" ht="12.75" customHeight="1">
      <c r="A72" s="19">
        <v>8070</v>
      </c>
      <c r="B72" s="20" t="s">
        <v>131</v>
      </c>
      <c r="C72" s="21">
        <v>42</v>
      </c>
      <c r="D72" s="22" t="s">
        <v>93</v>
      </c>
      <c r="E72" s="23">
        <v>398</v>
      </c>
      <c r="F72" s="24">
        <v>55</v>
      </c>
      <c r="G72" s="25"/>
      <c r="H72" s="26" t="str">
        <f t="shared" si="0"/>
        <v/>
      </c>
      <c r="I72" s="25">
        <v>10</v>
      </c>
      <c r="J72" s="26">
        <f t="shared" si="1"/>
        <v>0.18181818181818182</v>
      </c>
      <c r="K72" s="25"/>
      <c r="L72" s="26" t="str">
        <f t="shared" si="2"/>
        <v/>
      </c>
      <c r="M72" s="25">
        <v>5</v>
      </c>
      <c r="N72" s="26">
        <f t="shared" si="3"/>
        <v>9.0909090909090912E-2</v>
      </c>
      <c r="O72" s="25">
        <v>1</v>
      </c>
      <c r="P72" s="26">
        <f t="shared" si="4"/>
        <v>1.8181818181818181E-2</v>
      </c>
      <c r="Q72" s="25">
        <v>1</v>
      </c>
      <c r="R72" s="26">
        <f t="shared" si="5"/>
        <v>1.8181818181818181E-2</v>
      </c>
      <c r="S72" s="27">
        <v>198.97</v>
      </c>
      <c r="T72" s="28" t="str">
        <f t="shared" si="6"/>
        <v/>
      </c>
      <c r="U72" s="28" t="str">
        <f t="shared" si="7"/>
        <v/>
      </c>
      <c r="V72" s="29" t="str">
        <f t="shared" si="8"/>
        <v/>
      </c>
      <c r="W72" s="28">
        <f t="shared" si="9"/>
        <v>1989.7</v>
      </c>
      <c r="X72" s="28">
        <f t="shared" si="10"/>
        <v>994.85</v>
      </c>
      <c r="Y72" s="29">
        <f t="shared" si="11"/>
        <v>497.42500000000001</v>
      </c>
      <c r="Z72" s="28" t="str">
        <f t="shared" si="12"/>
        <v/>
      </c>
      <c r="AA72" s="28" t="str">
        <f t="shared" si="13"/>
        <v/>
      </c>
      <c r="AB72" s="29" t="str">
        <f t="shared" si="14"/>
        <v/>
      </c>
      <c r="AC72" s="28">
        <f t="shared" si="15"/>
        <v>994.85</v>
      </c>
      <c r="AD72" s="28">
        <f t="shared" si="16"/>
        <v>795.88</v>
      </c>
      <c r="AE72" s="29">
        <f t="shared" si="17"/>
        <v>477.52800000000002</v>
      </c>
      <c r="AF72" s="28">
        <f t="shared" si="18"/>
        <v>198.97</v>
      </c>
      <c r="AG72" s="28">
        <f t="shared" si="19"/>
        <v>159.17600000000002</v>
      </c>
      <c r="AH72" s="29">
        <f t="shared" si="20"/>
        <v>95.505600000000001</v>
      </c>
      <c r="AI72" s="28">
        <f t="shared" si="21"/>
        <v>198.97</v>
      </c>
      <c r="AJ72" s="29">
        <f t="shared" si="22"/>
        <v>119.38199999999999</v>
      </c>
      <c r="AK72" s="30"/>
      <c r="AL72" s="30"/>
    </row>
    <row r="73" spans="1:38" ht="12.75" customHeight="1">
      <c r="A73" s="19">
        <v>8071</v>
      </c>
      <c r="B73" s="20" t="s">
        <v>132</v>
      </c>
      <c r="C73" s="21">
        <v>6</v>
      </c>
      <c r="D73" s="22" t="s">
        <v>63</v>
      </c>
      <c r="E73" s="23">
        <v>333</v>
      </c>
      <c r="F73" s="24">
        <v>51</v>
      </c>
      <c r="G73" s="25"/>
      <c r="H73" s="26" t="str">
        <f t="shared" si="0"/>
        <v/>
      </c>
      <c r="I73" s="25">
        <v>12</v>
      </c>
      <c r="J73" s="26">
        <f t="shared" si="1"/>
        <v>0.23529411764705882</v>
      </c>
      <c r="K73" s="25"/>
      <c r="L73" s="26" t="str">
        <f t="shared" si="2"/>
        <v/>
      </c>
      <c r="M73" s="25">
        <v>6</v>
      </c>
      <c r="N73" s="26">
        <f t="shared" si="3"/>
        <v>0.11764705882352941</v>
      </c>
      <c r="O73" s="25"/>
      <c r="P73" s="26" t="str">
        <f t="shared" si="4"/>
        <v/>
      </c>
      <c r="Q73" s="25"/>
      <c r="R73" s="26" t="str">
        <f t="shared" si="5"/>
        <v/>
      </c>
      <c r="S73" s="27">
        <v>198.97</v>
      </c>
      <c r="T73" s="28" t="str">
        <f t="shared" si="6"/>
        <v/>
      </c>
      <c r="U73" s="28" t="str">
        <f t="shared" si="7"/>
        <v/>
      </c>
      <c r="V73" s="29" t="str">
        <f t="shared" si="8"/>
        <v/>
      </c>
      <c r="W73" s="28">
        <f t="shared" si="9"/>
        <v>2387.64</v>
      </c>
      <c r="X73" s="28">
        <f t="shared" si="10"/>
        <v>1193.82</v>
      </c>
      <c r="Y73" s="29">
        <f t="shared" si="11"/>
        <v>596.91</v>
      </c>
      <c r="Z73" s="28" t="str">
        <f t="shared" si="12"/>
        <v/>
      </c>
      <c r="AA73" s="28" t="str">
        <f t="shared" si="13"/>
        <v/>
      </c>
      <c r="AB73" s="29" t="str">
        <f t="shared" si="14"/>
        <v/>
      </c>
      <c r="AC73" s="28">
        <f t="shared" si="15"/>
        <v>1193.82</v>
      </c>
      <c r="AD73" s="28">
        <f t="shared" si="16"/>
        <v>955.05600000000015</v>
      </c>
      <c r="AE73" s="29">
        <f t="shared" si="17"/>
        <v>573.03359999999998</v>
      </c>
      <c r="AF73" s="28" t="str">
        <f t="shared" si="18"/>
        <v/>
      </c>
      <c r="AG73" s="28" t="str">
        <f t="shared" si="19"/>
        <v/>
      </c>
      <c r="AH73" s="29" t="str">
        <f t="shared" si="20"/>
        <v/>
      </c>
      <c r="AI73" s="28" t="str">
        <f t="shared" si="21"/>
        <v/>
      </c>
      <c r="AJ73" s="29" t="str">
        <f t="shared" si="22"/>
        <v/>
      </c>
      <c r="AK73" s="30"/>
      <c r="AL73" s="30"/>
    </row>
    <row r="74" spans="1:38" ht="12.75" customHeight="1">
      <c r="A74" s="19">
        <v>8072</v>
      </c>
      <c r="B74" s="20" t="s">
        <v>133</v>
      </c>
      <c r="C74" s="21">
        <v>11</v>
      </c>
      <c r="D74" s="22" t="s">
        <v>51</v>
      </c>
      <c r="E74" s="23">
        <v>15210</v>
      </c>
      <c r="F74" s="24">
        <v>2012</v>
      </c>
      <c r="G74" s="25">
        <v>316</v>
      </c>
      <c r="H74" s="26">
        <f t="shared" si="0"/>
        <v>0.15705765407554673</v>
      </c>
      <c r="I74" s="25">
        <v>316</v>
      </c>
      <c r="J74" s="26">
        <f t="shared" si="1"/>
        <v>0.15705765407554673</v>
      </c>
      <c r="K74" s="25">
        <v>165</v>
      </c>
      <c r="L74" s="26">
        <f t="shared" si="2"/>
        <v>8.2007952286282312E-2</v>
      </c>
      <c r="M74" s="25">
        <v>165</v>
      </c>
      <c r="N74" s="26">
        <f t="shared" si="3"/>
        <v>8.2007952286282312E-2</v>
      </c>
      <c r="O74" s="25">
        <v>141</v>
      </c>
      <c r="P74" s="26">
        <f t="shared" si="4"/>
        <v>7.0079522862823068E-2</v>
      </c>
      <c r="Q74" s="25">
        <v>11</v>
      </c>
      <c r="R74" s="26">
        <f t="shared" si="5"/>
        <v>5.4671968190854875E-3</v>
      </c>
      <c r="S74" s="27">
        <v>198.97</v>
      </c>
      <c r="T74" s="28">
        <f t="shared" si="6"/>
        <v>62874.52</v>
      </c>
      <c r="U74" s="28">
        <f t="shared" si="7"/>
        <v>31437.26</v>
      </c>
      <c r="V74" s="29">
        <f t="shared" si="8"/>
        <v>15718.63</v>
      </c>
      <c r="W74" s="28">
        <f t="shared" si="9"/>
        <v>62874.52</v>
      </c>
      <c r="X74" s="28">
        <f t="shared" si="10"/>
        <v>31437.26</v>
      </c>
      <c r="Y74" s="29">
        <f t="shared" si="11"/>
        <v>15718.63</v>
      </c>
      <c r="Z74" s="28">
        <f t="shared" si="12"/>
        <v>32830.050000000003</v>
      </c>
      <c r="AA74" s="28">
        <f t="shared" si="13"/>
        <v>26264.04</v>
      </c>
      <c r="AB74" s="29">
        <f t="shared" si="14"/>
        <v>15758.424000000001</v>
      </c>
      <c r="AC74" s="28">
        <f t="shared" si="15"/>
        <v>32830.050000000003</v>
      </c>
      <c r="AD74" s="28">
        <f t="shared" si="16"/>
        <v>26264.04</v>
      </c>
      <c r="AE74" s="29">
        <f t="shared" si="17"/>
        <v>15758.424000000001</v>
      </c>
      <c r="AF74" s="28">
        <f t="shared" si="18"/>
        <v>28054.77</v>
      </c>
      <c r="AG74" s="28">
        <f t="shared" si="19"/>
        <v>22443.816000000003</v>
      </c>
      <c r="AH74" s="29">
        <f t="shared" si="20"/>
        <v>13466.2896</v>
      </c>
      <c r="AI74" s="28">
        <f t="shared" si="21"/>
        <v>2188.67</v>
      </c>
      <c r="AJ74" s="29">
        <f t="shared" si="22"/>
        <v>1313.202</v>
      </c>
      <c r="AK74" s="30"/>
      <c r="AL74" s="30"/>
    </row>
    <row r="75" spans="1:38" ht="12.75" customHeight="1">
      <c r="A75" s="19">
        <v>8073</v>
      </c>
      <c r="B75" s="20" t="s">
        <v>134</v>
      </c>
      <c r="C75" s="21">
        <v>11</v>
      </c>
      <c r="D75" s="22" t="s">
        <v>51</v>
      </c>
      <c r="E75" s="23">
        <v>89039</v>
      </c>
      <c r="F75" s="24">
        <v>10025</v>
      </c>
      <c r="G75" s="25">
        <v>2516</v>
      </c>
      <c r="H75" s="26">
        <f t="shared" si="0"/>
        <v>0.2509725685785536</v>
      </c>
      <c r="I75" s="25">
        <v>2516</v>
      </c>
      <c r="J75" s="26">
        <f t="shared" si="1"/>
        <v>0.2509725685785536</v>
      </c>
      <c r="K75" s="25">
        <v>1213</v>
      </c>
      <c r="L75" s="26">
        <f t="shared" si="2"/>
        <v>0.12099750623441397</v>
      </c>
      <c r="M75" s="25">
        <v>1213</v>
      </c>
      <c r="N75" s="26">
        <f t="shared" si="3"/>
        <v>0.12099750623441397</v>
      </c>
      <c r="O75" s="25">
        <v>980</v>
      </c>
      <c r="P75" s="26">
        <f t="shared" si="4"/>
        <v>9.7755610972568574E-2</v>
      </c>
      <c r="Q75" s="25">
        <v>128</v>
      </c>
      <c r="R75" s="26">
        <f t="shared" si="5"/>
        <v>1.2768079800498754E-2</v>
      </c>
      <c r="S75" s="27">
        <v>198.97</v>
      </c>
      <c r="T75" s="28">
        <f t="shared" si="6"/>
        <v>500608.52</v>
      </c>
      <c r="U75" s="28">
        <f t="shared" si="7"/>
        <v>250304.26</v>
      </c>
      <c r="V75" s="29">
        <f t="shared" si="8"/>
        <v>125152.13</v>
      </c>
      <c r="W75" s="28">
        <f t="shared" si="9"/>
        <v>500608.52</v>
      </c>
      <c r="X75" s="28">
        <f t="shared" si="10"/>
        <v>250304.26</v>
      </c>
      <c r="Y75" s="29">
        <f t="shared" si="11"/>
        <v>125152.13</v>
      </c>
      <c r="Z75" s="28">
        <f t="shared" si="12"/>
        <v>241350.61</v>
      </c>
      <c r="AA75" s="28">
        <f t="shared" si="13"/>
        <v>193080.48800000001</v>
      </c>
      <c r="AB75" s="29">
        <f t="shared" si="14"/>
        <v>115848.29280000001</v>
      </c>
      <c r="AC75" s="28">
        <f t="shared" si="15"/>
        <v>241350.61</v>
      </c>
      <c r="AD75" s="28">
        <f t="shared" si="16"/>
        <v>193080.48800000001</v>
      </c>
      <c r="AE75" s="29">
        <f t="shared" si="17"/>
        <v>115848.29280000001</v>
      </c>
      <c r="AF75" s="28">
        <f t="shared" si="18"/>
        <v>194990.6</v>
      </c>
      <c r="AG75" s="28">
        <f t="shared" si="19"/>
        <v>155992.48000000001</v>
      </c>
      <c r="AH75" s="29">
        <f t="shared" si="20"/>
        <v>93595.488000000012</v>
      </c>
      <c r="AI75" s="28">
        <f t="shared" si="21"/>
        <v>25468.16</v>
      </c>
      <c r="AJ75" s="29">
        <f t="shared" si="22"/>
        <v>15280.895999999999</v>
      </c>
      <c r="AK75" s="30"/>
      <c r="AL75" s="30"/>
    </row>
    <row r="76" spans="1:38" ht="12.75" customHeight="1">
      <c r="A76" s="19">
        <v>8074</v>
      </c>
      <c r="B76" s="20" t="s">
        <v>135</v>
      </c>
      <c r="C76" s="21">
        <v>17</v>
      </c>
      <c r="D76" s="22" t="s">
        <v>103</v>
      </c>
      <c r="E76" s="23">
        <v>16386</v>
      </c>
      <c r="F76" s="24">
        <v>2073</v>
      </c>
      <c r="G76" s="25">
        <v>448</v>
      </c>
      <c r="H76" s="26">
        <f t="shared" si="0"/>
        <v>0.21611191509889049</v>
      </c>
      <c r="I76" s="25">
        <v>448</v>
      </c>
      <c r="J76" s="26">
        <f t="shared" si="1"/>
        <v>0.21611191509889049</v>
      </c>
      <c r="K76" s="25">
        <v>232</v>
      </c>
      <c r="L76" s="26">
        <f t="shared" si="2"/>
        <v>0.11191509889049686</v>
      </c>
      <c r="M76" s="25">
        <v>232</v>
      </c>
      <c r="N76" s="26">
        <f t="shared" si="3"/>
        <v>0.11191509889049686</v>
      </c>
      <c r="O76" s="25">
        <v>101</v>
      </c>
      <c r="P76" s="26">
        <f t="shared" si="4"/>
        <v>4.8721659430776651E-2</v>
      </c>
      <c r="Q76" s="25">
        <v>32</v>
      </c>
      <c r="R76" s="26">
        <f t="shared" si="5"/>
        <v>1.5436565364206465E-2</v>
      </c>
      <c r="S76" s="27">
        <v>198.97</v>
      </c>
      <c r="T76" s="28">
        <f t="shared" si="6"/>
        <v>89138.559999999998</v>
      </c>
      <c r="U76" s="28">
        <f t="shared" si="7"/>
        <v>44569.279999999999</v>
      </c>
      <c r="V76" s="29">
        <f t="shared" si="8"/>
        <v>22284.639999999999</v>
      </c>
      <c r="W76" s="28">
        <f t="shared" si="9"/>
        <v>89138.559999999998</v>
      </c>
      <c r="X76" s="28">
        <f t="shared" si="10"/>
        <v>44569.279999999999</v>
      </c>
      <c r="Y76" s="29">
        <f t="shared" si="11"/>
        <v>22284.639999999999</v>
      </c>
      <c r="Z76" s="28">
        <f t="shared" si="12"/>
        <v>46161.04</v>
      </c>
      <c r="AA76" s="28">
        <f t="shared" si="13"/>
        <v>36928.832000000002</v>
      </c>
      <c r="AB76" s="29">
        <f t="shared" si="14"/>
        <v>22157.299200000001</v>
      </c>
      <c r="AC76" s="28">
        <f t="shared" si="15"/>
        <v>46161.04</v>
      </c>
      <c r="AD76" s="28">
        <f t="shared" si="16"/>
        <v>36928.832000000002</v>
      </c>
      <c r="AE76" s="29">
        <f t="shared" si="17"/>
        <v>22157.299200000001</v>
      </c>
      <c r="AF76" s="28">
        <f t="shared" si="18"/>
        <v>20095.97</v>
      </c>
      <c r="AG76" s="28">
        <f t="shared" si="19"/>
        <v>16076.776000000002</v>
      </c>
      <c r="AH76" s="29">
        <f t="shared" si="20"/>
        <v>9646.0655999999999</v>
      </c>
      <c r="AI76" s="28">
        <f t="shared" si="21"/>
        <v>6367.04</v>
      </c>
      <c r="AJ76" s="29">
        <f t="shared" si="22"/>
        <v>3820.2239999999997</v>
      </c>
      <c r="AK76" s="30"/>
      <c r="AL76" s="30"/>
    </row>
    <row r="77" spans="1:38" ht="12.75" customHeight="1">
      <c r="A77" s="19">
        <v>8075</v>
      </c>
      <c r="B77" s="20" t="s">
        <v>136</v>
      </c>
      <c r="C77" s="21">
        <v>21</v>
      </c>
      <c r="D77" s="22" t="s">
        <v>55</v>
      </c>
      <c r="E77" s="23">
        <v>5710</v>
      </c>
      <c r="F77" s="24">
        <v>753</v>
      </c>
      <c r="G77" s="25">
        <v>105</v>
      </c>
      <c r="H77" s="26">
        <f t="shared" si="0"/>
        <v>0.1394422310756972</v>
      </c>
      <c r="I77" s="25">
        <v>105</v>
      </c>
      <c r="J77" s="26">
        <f t="shared" si="1"/>
        <v>0.1394422310756972</v>
      </c>
      <c r="K77" s="25">
        <v>65</v>
      </c>
      <c r="L77" s="26">
        <f t="shared" si="2"/>
        <v>8.632138114209828E-2</v>
      </c>
      <c r="M77" s="25">
        <v>65</v>
      </c>
      <c r="N77" s="26">
        <f t="shared" si="3"/>
        <v>8.632138114209828E-2</v>
      </c>
      <c r="O77" s="25">
        <v>28</v>
      </c>
      <c r="P77" s="26">
        <f t="shared" si="4"/>
        <v>3.7184594953519258E-2</v>
      </c>
      <c r="Q77" s="25">
        <v>6</v>
      </c>
      <c r="R77" s="26">
        <f t="shared" si="5"/>
        <v>7.9681274900398405E-3</v>
      </c>
      <c r="S77" s="27">
        <v>198.97</v>
      </c>
      <c r="T77" s="28">
        <f t="shared" si="6"/>
        <v>20891.849999999999</v>
      </c>
      <c r="U77" s="28">
        <f t="shared" si="7"/>
        <v>10445.924999999999</v>
      </c>
      <c r="V77" s="29">
        <f t="shared" si="8"/>
        <v>5222.9624999999996</v>
      </c>
      <c r="W77" s="28">
        <f t="shared" si="9"/>
        <v>20891.849999999999</v>
      </c>
      <c r="X77" s="28">
        <f t="shared" si="10"/>
        <v>10445.924999999999</v>
      </c>
      <c r="Y77" s="29">
        <f t="shared" si="11"/>
        <v>5222.9624999999996</v>
      </c>
      <c r="Z77" s="28">
        <f t="shared" si="12"/>
        <v>12933.05</v>
      </c>
      <c r="AA77" s="28">
        <f t="shared" si="13"/>
        <v>10346.44</v>
      </c>
      <c r="AB77" s="29">
        <f t="shared" si="14"/>
        <v>6207.8640000000005</v>
      </c>
      <c r="AC77" s="28">
        <f t="shared" si="15"/>
        <v>12933.05</v>
      </c>
      <c r="AD77" s="28">
        <f t="shared" si="16"/>
        <v>10346.44</v>
      </c>
      <c r="AE77" s="29">
        <f t="shared" si="17"/>
        <v>6207.8640000000005</v>
      </c>
      <c r="AF77" s="28">
        <f t="shared" si="18"/>
        <v>5571.16</v>
      </c>
      <c r="AG77" s="28">
        <f t="shared" si="19"/>
        <v>4456.9280000000008</v>
      </c>
      <c r="AH77" s="29">
        <f t="shared" si="20"/>
        <v>2674.1568000000002</v>
      </c>
      <c r="AI77" s="28">
        <f t="shared" si="21"/>
        <v>1193.82</v>
      </c>
      <c r="AJ77" s="29">
        <f t="shared" si="22"/>
        <v>716.29199999999992</v>
      </c>
      <c r="AK77" s="30"/>
      <c r="AL77" s="30"/>
    </row>
    <row r="78" spans="1:38" ht="12.75" customHeight="1">
      <c r="A78" s="19">
        <v>8076</v>
      </c>
      <c r="B78" s="20" t="s">
        <v>137</v>
      </c>
      <c r="C78" s="21">
        <v>11</v>
      </c>
      <c r="D78" s="22" t="s">
        <v>51</v>
      </c>
      <c r="E78" s="23">
        <v>22365</v>
      </c>
      <c r="F78" s="24">
        <v>2746</v>
      </c>
      <c r="G78" s="25">
        <v>497</v>
      </c>
      <c r="H78" s="26">
        <f t="shared" si="0"/>
        <v>0.18099053168244719</v>
      </c>
      <c r="I78" s="25">
        <v>497</v>
      </c>
      <c r="J78" s="26">
        <f t="shared" si="1"/>
        <v>0.18099053168244719</v>
      </c>
      <c r="K78" s="25">
        <v>236</v>
      </c>
      <c r="L78" s="26">
        <f t="shared" si="2"/>
        <v>8.5943190094683181E-2</v>
      </c>
      <c r="M78" s="25">
        <v>236</v>
      </c>
      <c r="N78" s="26">
        <f t="shared" si="3"/>
        <v>8.5943190094683181E-2</v>
      </c>
      <c r="O78" s="25">
        <v>236</v>
      </c>
      <c r="P78" s="26">
        <f t="shared" si="4"/>
        <v>8.5943190094683181E-2</v>
      </c>
      <c r="Q78" s="25">
        <v>31</v>
      </c>
      <c r="R78" s="26">
        <f t="shared" si="5"/>
        <v>1.1289147851420248E-2</v>
      </c>
      <c r="S78" s="27">
        <v>198.97</v>
      </c>
      <c r="T78" s="28">
        <f t="shared" si="6"/>
        <v>98888.09</v>
      </c>
      <c r="U78" s="28">
        <f t="shared" si="7"/>
        <v>49444.044999999998</v>
      </c>
      <c r="V78" s="29">
        <f t="shared" si="8"/>
        <v>24722.022499999999</v>
      </c>
      <c r="W78" s="28">
        <f t="shared" si="9"/>
        <v>98888.09</v>
      </c>
      <c r="X78" s="28">
        <f t="shared" si="10"/>
        <v>49444.044999999998</v>
      </c>
      <c r="Y78" s="29">
        <f t="shared" si="11"/>
        <v>24722.022499999999</v>
      </c>
      <c r="Z78" s="28">
        <f t="shared" si="12"/>
        <v>46956.92</v>
      </c>
      <c r="AA78" s="28">
        <f t="shared" si="13"/>
        <v>37565.536</v>
      </c>
      <c r="AB78" s="29">
        <f t="shared" si="14"/>
        <v>22539.321600000003</v>
      </c>
      <c r="AC78" s="28">
        <f t="shared" si="15"/>
        <v>46956.92</v>
      </c>
      <c r="AD78" s="28">
        <f t="shared" si="16"/>
        <v>37565.536</v>
      </c>
      <c r="AE78" s="29">
        <f t="shared" si="17"/>
        <v>22539.321600000003</v>
      </c>
      <c r="AF78" s="28">
        <f t="shared" si="18"/>
        <v>46956.92</v>
      </c>
      <c r="AG78" s="28">
        <f t="shared" si="19"/>
        <v>37565.536</v>
      </c>
      <c r="AH78" s="29">
        <f t="shared" si="20"/>
        <v>22539.321600000003</v>
      </c>
      <c r="AI78" s="28">
        <f t="shared" si="21"/>
        <v>6168.07</v>
      </c>
      <c r="AJ78" s="29">
        <f t="shared" si="22"/>
        <v>3700.8419999999996</v>
      </c>
      <c r="AK78" s="30"/>
      <c r="AL78" s="30"/>
    </row>
    <row r="79" spans="1:38" ht="12.75" customHeight="1">
      <c r="A79" s="19">
        <v>8077</v>
      </c>
      <c r="B79" s="20" t="s">
        <v>138</v>
      </c>
      <c r="C79" s="21">
        <v>11</v>
      </c>
      <c r="D79" s="22" t="s">
        <v>51</v>
      </c>
      <c r="E79" s="23">
        <v>46414</v>
      </c>
      <c r="F79" s="24">
        <v>5044</v>
      </c>
      <c r="G79" s="25">
        <v>973</v>
      </c>
      <c r="H79" s="26">
        <f t="shared" si="0"/>
        <v>0.1929024583663759</v>
      </c>
      <c r="I79" s="25">
        <v>973</v>
      </c>
      <c r="J79" s="26">
        <f t="shared" si="1"/>
        <v>0.1929024583663759</v>
      </c>
      <c r="K79" s="25">
        <v>469</v>
      </c>
      <c r="L79" s="26">
        <f t="shared" si="2"/>
        <v>9.2981760507533706E-2</v>
      </c>
      <c r="M79" s="25">
        <v>469</v>
      </c>
      <c r="N79" s="26">
        <f t="shared" si="3"/>
        <v>9.2981760507533706E-2</v>
      </c>
      <c r="O79" s="25">
        <v>342</v>
      </c>
      <c r="P79" s="26">
        <f t="shared" si="4"/>
        <v>6.7803330689928623E-2</v>
      </c>
      <c r="Q79" s="25">
        <v>31</v>
      </c>
      <c r="R79" s="26">
        <f t="shared" si="5"/>
        <v>6.1459159397303726E-3</v>
      </c>
      <c r="S79" s="27">
        <v>198.97</v>
      </c>
      <c r="T79" s="28">
        <f t="shared" si="6"/>
        <v>193597.81</v>
      </c>
      <c r="U79" s="28">
        <f t="shared" si="7"/>
        <v>96798.904999999999</v>
      </c>
      <c r="V79" s="29">
        <f t="shared" si="8"/>
        <v>48399.452499999999</v>
      </c>
      <c r="W79" s="28">
        <f t="shared" si="9"/>
        <v>193597.81</v>
      </c>
      <c r="X79" s="28">
        <f t="shared" si="10"/>
        <v>96798.904999999999</v>
      </c>
      <c r="Y79" s="29">
        <f t="shared" si="11"/>
        <v>48399.452499999999</v>
      </c>
      <c r="Z79" s="28">
        <f t="shared" si="12"/>
        <v>93316.93</v>
      </c>
      <c r="AA79" s="28">
        <f t="shared" si="13"/>
        <v>74653.544000000009</v>
      </c>
      <c r="AB79" s="29">
        <f t="shared" si="14"/>
        <v>44792.126400000001</v>
      </c>
      <c r="AC79" s="28">
        <f t="shared" si="15"/>
        <v>93316.93</v>
      </c>
      <c r="AD79" s="28">
        <f t="shared" si="16"/>
        <v>74653.544000000009</v>
      </c>
      <c r="AE79" s="29">
        <f t="shared" si="17"/>
        <v>44792.126400000001</v>
      </c>
      <c r="AF79" s="28">
        <f t="shared" si="18"/>
        <v>68047.740000000005</v>
      </c>
      <c r="AG79" s="28">
        <f t="shared" si="19"/>
        <v>54438.192000000003</v>
      </c>
      <c r="AH79" s="29">
        <f t="shared" si="20"/>
        <v>32662.915200000003</v>
      </c>
      <c r="AI79" s="28">
        <f t="shared" si="21"/>
        <v>6168.07</v>
      </c>
      <c r="AJ79" s="29">
        <f t="shared" si="22"/>
        <v>3700.8419999999996</v>
      </c>
      <c r="AK79" s="30"/>
      <c r="AL79" s="30"/>
    </row>
    <row r="80" spans="1:38" ht="12.75" customHeight="1">
      <c r="A80" s="19">
        <v>8078</v>
      </c>
      <c r="B80" s="20" t="s">
        <v>139</v>
      </c>
      <c r="C80" s="21">
        <v>14</v>
      </c>
      <c r="D80" s="22" t="s">
        <v>67</v>
      </c>
      <c r="E80" s="23">
        <v>265</v>
      </c>
      <c r="F80" s="24">
        <v>23</v>
      </c>
      <c r="G80" s="25"/>
      <c r="H80" s="26" t="str">
        <f t="shared" si="0"/>
        <v/>
      </c>
      <c r="I80" s="25">
        <v>6</v>
      </c>
      <c r="J80" s="26">
        <f t="shared" si="1"/>
        <v>0.2608695652173913</v>
      </c>
      <c r="K80" s="25"/>
      <c r="L80" s="26" t="str">
        <f t="shared" si="2"/>
        <v/>
      </c>
      <c r="M80" s="25">
        <v>3</v>
      </c>
      <c r="N80" s="26">
        <f t="shared" si="3"/>
        <v>0.13043478260869565</v>
      </c>
      <c r="O80" s="25"/>
      <c r="P80" s="26" t="str">
        <f t="shared" si="4"/>
        <v/>
      </c>
      <c r="Q80" s="25"/>
      <c r="R80" s="26" t="str">
        <f t="shared" si="5"/>
        <v/>
      </c>
      <c r="S80" s="27">
        <v>198.97</v>
      </c>
      <c r="T80" s="28" t="str">
        <f t="shared" si="6"/>
        <v/>
      </c>
      <c r="U80" s="28" t="str">
        <f t="shared" si="7"/>
        <v/>
      </c>
      <c r="V80" s="29" t="str">
        <f t="shared" si="8"/>
        <v/>
      </c>
      <c r="W80" s="28">
        <f t="shared" si="9"/>
        <v>1193.82</v>
      </c>
      <c r="X80" s="28">
        <f t="shared" si="10"/>
        <v>596.91</v>
      </c>
      <c r="Y80" s="29">
        <f t="shared" si="11"/>
        <v>298.45499999999998</v>
      </c>
      <c r="Z80" s="28" t="str">
        <f t="shared" si="12"/>
        <v/>
      </c>
      <c r="AA80" s="28" t="str">
        <f t="shared" si="13"/>
        <v/>
      </c>
      <c r="AB80" s="29" t="str">
        <f t="shared" si="14"/>
        <v/>
      </c>
      <c r="AC80" s="28">
        <f t="shared" si="15"/>
        <v>596.91</v>
      </c>
      <c r="AD80" s="28">
        <f t="shared" si="16"/>
        <v>477.52800000000008</v>
      </c>
      <c r="AE80" s="29">
        <f t="shared" si="17"/>
        <v>286.51679999999999</v>
      </c>
      <c r="AF80" s="28" t="str">
        <f t="shared" si="18"/>
        <v/>
      </c>
      <c r="AG80" s="28" t="str">
        <f t="shared" si="19"/>
        <v/>
      </c>
      <c r="AH80" s="29" t="str">
        <f t="shared" si="20"/>
        <v/>
      </c>
      <c r="AI80" s="28" t="str">
        <f t="shared" si="21"/>
        <v/>
      </c>
      <c r="AJ80" s="29" t="str">
        <f t="shared" si="22"/>
        <v/>
      </c>
      <c r="AK80" s="30"/>
      <c r="AL80" s="30"/>
    </row>
    <row r="81" spans="1:38" ht="12.75" customHeight="1">
      <c r="A81" s="19">
        <v>8079</v>
      </c>
      <c r="B81" s="20" t="s">
        <v>140</v>
      </c>
      <c r="C81" s="21">
        <v>42</v>
      </c>
      <c r="D81" s="22" t="s">
        <v>93</v>
      </c>
      <c r="E81" s="23">
        <v>391</v>
      </c>
      <c r="F81" s="24">
        <v>43</v>
      </c>
      <c r="G81" s="25"/>
      <c r="H81" s="26" t="str">
        <f t="shared" si="0"/>
        <v/>
      </c>
      <c r="I81" s="25">
        <v>8</v>
      </c>
      <c r="J81" s="26">
        <f t="shared" si="1"/>
        <v>0.18604651162790697</v>
      </c>
      <c r="K81" s="25"/>
      <c r="L81" s="26" t="str">
        <f t="shared" si="2"/>
        <v/>
      </c>
      <c r="M81" s="25">
        <v>4</v>
      </c>
      <c r="N81" s="26">
        <f t="shared" si="3"/>
        <v>9.3023255813953487E-2</v>
      </c>
      <c r="O81" s="25">
        <v>2</v>
      </c>
      <c r="P81" s="26">
        <f t="shared" si="4"/>
        <v>4.6511627906976744E-2</v>
      </c>
      <c r="Q81" s="25"/>
      <c r="R81" s="26" t="str">
        <f t="shared" si="5"/>
        <v/>
      </c>
      <c r="S81" s="27">
        <v>198.97</v>
      </c>
      <c r="T81" s="28" t="str">
        <f t="shared" si="6"/>
        <v/>
      </c>
      <c r="U81" s="28" t="str">
        <f t="shared" si="7"/>
        <v/>
      </c>
      <c r="V81" s="29" t="str">
        <f t="shared" si="8"/>
        <v/>
      </c>
      <c r="W81" s="28">
        <f t="shared" si="9"/>
        <v>1591.76</v>
      </c>
      <c r="X81" s="28">
        <f t="shared" si="10"/>
        <v>795.88</v>
      </c>
      <c r="Y81" s="29">
        <f t="shared" si="11"/>
        <v>397.94</v>
      </c>
      <c r="Z81" s="28" t="str">
        <f t="shared" si="12"/>
        <v/>
      </c>
      <c r="AA81" s="28" t="str">
        <f t="shared" si="13"/>
        <v/>
      </c>
      <c r="AB81" s="29" t="str">
        <f t="shared" si="14"/>
        <v/>
      </c>
      <c r="AC81" s="28">
        <f t="shared" si="15"/>
        <v>795.88</v>
      </c>
      <c r="AD81" s="28">
        <f t="shared" si="16"/>
        <v>636.70400000000006</v>
      </c>
      <c r="AE81" s="29">
        <f t="shared" si="17"/>
        <v>382.0224</v>
      </c>
      <c r="AF81" s="28">
        <f t="shared" si="18"/>
        <v>397.94</v>
      </c>
      <c r="AG81" s="28">
        <f t="shared" si="19"/>
        <v>318.35200000000003</v>
      </c>
      <c r="AH81" s="29">
        <f t="shared" si="20"/>
        <v>191.0112</v>
      </c>
      <c r="AI81" s="28" t="str">
        <f t="shared" si="21"/>
        <v/>
      </c>
      <c r="AJ81" s="29" t="str">
        <f t="shared" si="22"/>
        <v/>
      </c>
      <c r="AK81" s="30"/>
      <c r="AL81" s="30"/>
    </row>
    <row r="82" spans="1:38" ht="12.75" customHeight="1">
      <c r="A82" s="19">
        <v>8080</v>
      </c>
      <c r="B82" s="20" t="s">
        <v>141</v>
      </c>
      <c r="C82" s="21">
        <v>14</v>
      </c>
      <c r="D82" s="22" t="s">
        <v>67</v>
      </c>
      <c r="E82" s="23">
        <v>45</v>
      </c>
      <c r="F82" s="24">
        <v>3</v>
      </c>
      <c r="G82" s="25"/>
      <c r="H82" s="26" t="str">
        <f t="shared" si="0"/>
        <v/>
      </c>
      <c r="I82" s="25">
        <v>1</v>
      </c>
      <c r="J82" s="26">
        <f t="shared" si="1"/>
        <v>0.33333333333333331</v>
      </c>
      <c r="K82" s="25"/>
      <c r="L82" s="26" t="str">
        <f t="shared" si="2"/>
        <v/>
      </c>
      <c r="M82" s="25">
        <v>0</v>
      </c>
      <c r="N82" s="26">
        <f t="shared" si="3"/>
        <v>0</v>
      </c>
      <c r="O82" s="25"/>
      <c r="P82" s="26" t="str">
        <f t="shared" si="4"/>
        <v/>
      </c>
      <c r="Q82" s="25"/>
      <c r="R82" s="26" t="str">
        <f t="shared" si="5"/>
        <v/>
      </c>
      <c r="S82" s="27">
        <v>198.97</v>
      </c>
      <c r="T82" s="28" t="str">
        <f t="shared" si="6"/>
        <v/>
      </c>
      <c r="U82" s="28" t="str">
        <f t="shared" si="7"/>
        <v/>
      </c>
      <c r="V82" s="29" t="str">
        <f t="shared" si="8"/>
        <v/>
      </c>
      <c r="W82" s="28">
        <f t="shared" si="9"/>
        <v>198.97</v>
      </c>
      <c r="X82" s="28">
        <f t="shared" si="10"/>
        <v>99.484999999999999</v>
      </c>
      <c r="Y82" s="29">
        <f t="shared" si="11"/>
        <v>49.7425</v>
      </c>
      <c r="Z82" s="28" t="str">
        <f t="shared" si="12"/>
        <v/>
      </c>
      <c r="AA82" s="28" t="str">
        <f t="shared" si="13"/>
        <v/>
      </c>
      <c r="AB82" s="29" t="str">
        <f t="shared" si="14"/>
        <v/>
      </c>
      <c r="AC82" s="28">
        <f t="shared" si="15"/>
        <v>0</v>
      </c>
      <c r="AD82" s="28">
        <f t="shared" si="16"/>
        <v>0</v>
      </c>
      <c r="AE82" s="29">
        <f t="shared" si="17"/>
        <v>0</v>
      </c>
      <c r="AF82" s="28" t="str">
        <f t="shared" si="18"/>
        <v/>
      </c>
      <c r="AG82" s="28" t="str">
        <f t="shared" si="19"/>
        <v/>
      </c>
      <c r="AH82" s="29" t="str">
        <f t="shared" si="20"/>
        <v/>
      </c>
      <c r="AI82" s="28" t="str">
        <f t="shared" si="21"/>
        <v/>
      </c>
      <c r="AJ82" s="29" t="str">
        <f t="shared" si="22"/>
        <v/>
      </c>
      <c r="AK82" s="30"/>
      <c r="AL82" s="30"/>
    </row>
    <row r="83" spans="1:38" ht="12.75" customHeight="1">
      <c r="A83" s="19">
        <v>8081</v>
      </c>
      <c r="B83" s="20" t="s">
        <v>142</v>
      </c>
      <c r="C83" s="21">
        <v>41</v>
      </c>
      <c r="D83" s="22" t="s">
        <v>59</v>
      </c>
      <c r="E83" s="23">
        <v>493</v>
      </c>
      <c r="F83" s="24">
        <v>82</v>
      </c>
      <c r="G83" s="25"/>
      <c r="H83" s="26" t="str">
        <f t="shared" si="0"/>
        <v/>
      </c>
      <c r="I83" s="25">
        <v>15</v>
      </c>
      <c r="J83" s="26">
        <f t="shared" si="1"/>
        <v>0.18292682926829268</v>
      </c>
      <c r="K83" s="25"/>
      <c r="L83" s="26" t="str">
        <f t="shared" si="2"/>
        <v/>
      </c>
      <c r="M83" s="25">
        <v>7</v>
      </c>
      <c r="N83" s="26">
        <f t="shared" si="3"/>
        <v>8.5365853658536592E-2</v>
      </c>
      <c r="O83" s="25"/>
      <c r="P83" s="26" t="str">
        <f t="shared" si="4"/>
        <v/>
      </c>
      <c r="Q83" s="25">
        <v>4</v>
      </c>
      <c r="R83" s="26">
        <f t="shared" si="5"/>
        <v>4.878048780487805E-2</v>
      </c>
      <c r="S83" s="27">
        <v>198.97</v>
      </c>
      <c r="T83" s="28" t="str">
        <f t="shared" si="6"/>
        <v/>
      </c>
      <c r="U83" s="28" t="str">
        <f t="shared" si="7"/>
        <v/>
      </c>
      <c r="V83" s="29" t="str">
        <f t="shared" si="8"/>
        <v/>
      </c>
      <c r="W83" s="28">
        <f t="shared" si="9"/>
        <v>2984.55</v>
      </c>
      <c r="X83" s="28">
        <f t="shared" si="10"/>
        <v>1492.2750000000001</v>
      </c>
      <c r="Y83" s="29">
        <f t="shared" si="11"/>
        <v>746.13750000000005</v>
      </c>
      <c r="Z83" s="28" t="str">
        <f t="shared" si="12"/>
        <v/>
      </c>
      <c r="AA83" s="28" t="str">
        <f t="shared" si="13"/>
        <v/>
      </c>
      <c r="AB83" s="29" t="str">
        <f t="shared" si="14"/>
        <v/>
      </c>
      <c r="AC83" s="28">
        <f t="shared" si="15"/>
        <v>1392.79</v>
      </c>
      <c r="AD83" s="28">
        <f t="shared" si="16"/>
        <v>1114.2320000000002</v>
      </c>
      <c r="AE83" s="29">
        <f t="shared" si="17"/>
        <v>668.53920000000005</v>
      </c>
      <c r="AF83" s="28" t="str">
        <f t="shared" si="18"/>
        <v/>
      </c>
      <c r="AG83" s="28" t="str">
        <f t="shared" si="19"/>
        <v/>
      </c>
      <c r="AH83" s="29" t="str">
        <f t="shared" si="20"/>
        <v/>
      </c>
      <c r="AI83" s="28">
        <f t="shared" si="21"/>
        <v>795.88</v>
      </c>
      <c r="AJ83" s="29">
        <f t="shared" si="22"/>
        <v>477.52799999999996</v>
      </c>
      <c r="AK83" s="30"/>
      <c r="AL83" s="30"/>
    </row>
    <row r="84" spans="1:38" ht="12.75" customHeight="1">
      <c r="A84" s="19">
        <v>8082</v>
      </c>
      <c r="B84" s="20" t="s">
        <v>143</v>
      </c>
      <c r="C84" s="21">
        <v>34</v>
      </c>
      <c r="D84" s="22" t="s">
        <v>144</v>
      </c>
      <c r="E84" s="23">
        <v>1564</v>
      </c>
      <c r="F84" s="24">
        <v>144</v>
      </c>
      <c r="G84" s="25"/>
      <c r="H84" s="26" t="str">
        <f t="shared" si="0"/>
        <v/>
      </c>
      <c r="I84" s="25">
        <v>47</v>
      </c>
      <c r="J84" s="26">
        <f t="shared" si="1"/>
        <v>0.3263888888888889</v>
      </c>
      <c r="K84" s="25"/>
      <c r="L84" s="26" t="str">
        <f t="shared" si="2"/>
        <v/>
      </c>
      <c r="M84" s="25">
        <v>24</v>
      </c>
      <c r="N84" s="26">
        <f t="shared" si="3"/>
        <v>0.16666666666666666</v>
      </c>
      <c r="O84" s="25">
        <v>6</v>
      </c>
      <c r="P84" s="26">
        <f t="shared" si="4"/>
        <v>4.1666666666666664E-2</v>
      </c>
      <c r="Q84" s="25">
        <v>2</v>
      </c>
      <c r="R84" s="26">
        <f t="shared" si="5"/>
        <v>1.3888888888888888E-2</v>
      </c>
      <c r="S84" s="27">
        <v>198.97</v>
      </c>
      <c r="T84" s="28" t="str">
        <f t="shared" si="6"/>
        <v/>
      </c>
      <c r="U84" s="28" t="str">
        <f t="shared" si="7"/>
        <v/>
      </c>
      <c r="V84" s="29" t="str">
        <f t="shared" si="8"/>
        <v/>
      </c>
      <c r="W84" s="28">
        <f t="shared" si="9"/>
        <v>9351.59</v>
      </c>
      <c r="X84" s="28">
        <f t="shared" si="10"/>
        <v>4675.7950000000001</v>
      </c>
      <c r="Y84" s="29">
        <f t="shared" si="11"/>
        <v>2337.8975</v>
      </c>
      <c r="Z84" s="28" t="str">
        <f t="shared" si="12"/>
        <v/>
      </c>
      <c r="AA84" s="28" t="str">
        <f t="shared" si="13"/>
        <v/>
      </c>
      <c r="AB84" s="29" t="str">
        <f t="shared" si="14"/>
        <v/>
      </c>
      <c r="AC84" s="28">
        <f t="shared" si="15"/>
        <v>4775.28</v>
      </c>
      <c r="AD84" s="28">
        <f t="shared" si="16"/>
        <v>3820.2240000000006</v>
      </c>
      <c r="AE84" s="29">
        <f t="shared" si="17"/>
        <v>2292.1343999999999</v>
      </c>
      <c r="AF84" s="28">
        <f t="shared" si="18"/>
        <v>1193.82</v>
      </c>
      <c r="AG84" s="28">
        <f t="shared" si="19"/>
        <v>955.05600000000015</v>
      </c>
      <c r="AH84" s="29">
        <f t="shared" si="20"/>
        <v>573.03359999999998</v>
      </c>
      <c r="AI84" s="28">
        <f t="shared" si="21"/>
        <v>397.94</v>
      </c>
      <c r="AJ84" s="29">
        <f t="shared" si="22"/>
        <v>238.76399999999998</v>
      </c>
      <c r="AK84" s="30"/>
      <c r="AL84" s="30"/>
    </row>
    <row r="85" spans="1:38" ht="12.75" customHeight="1">
      <c r="A85" s="19">
        <v>8083</v>
      </c>
      <c r="B85" s="20" t="s">
        <v>145</v>
      </c>
      <c r="C85" s="21">
        <v>24</v>
      </c>
      <c r="D85" s="22" t="s">
        <v>57</v>
      </c>
      <c r="E85" s="23">
        <v>2254</v>
      </c>
      <c r="F85" s="24">
        <v>344</v>
      </c>
      <c r="G85" s="25"/>
      <c r="H85" s="26" t="str">
        <f t="shared" si="0"/>
        <v/>
      </c>
      <c r="I85" s="25">
        <v>74</v>
      </c>
      <c r="J85" s="26">
        <f t="shared" si="1"/>
        <v>0.21511627906976744</v>
      </c>
      <c r="K85" s="25"/>
      <c r="L85" s="26" t="str">
        <f t="shared" si="2"/>
        <v/>
      </c>
      <c r="M85" s="25">
        <v>31</v>
      </c>
      <c r="N85" s="26">
        <f t="shared" si="3"/>
        <v>9.0116279069767435E-2</v>
      </c>
      <c r="O85" s="25">
        <v>20</v>
      </c>
      <c r="P85" s="26">
        <f t="shared" si="4"/>
        <v>5.8139534883720929E-2</v>
      </c>
      <c r="Q85" s="25"/>
      <c r="R85" s="26" t="str">
        <f t="shared" si="5"/>
        <v/>
      </c>
      <c r="S85" s="27">
        <v>198.97</v>
      </c>
      <c r="T85" s="28" t="str">
        <f t="shared" si="6"/>
        <v/>
      </c>
      <c r="U85" s="28" t="str">
        <f t="shared" si="7"/>
        <v/>
      </c>
      <c r="V85" s="29" t="str">
        <f t="shared" si="8"/>
        <v/>
      </c>
      <c r="W85" s="28">
        <f t="shared" si="9"/>
        <v>14723.78</v>
      </c>
      <c r="X85" s="28">
        <f t="shared" si="10"/>
        <v>7361.89</v>
      </c>
      <c r="Y85" s="29">
        <f t="shared" si="11"/>
        <v>3680.9450000000002</v>
      </c>
      <c r="Z85" s="28" t="str">
        <f t="shared" si="12"/>
        <v/>
      </c>
      <c r="AA85" s="28" t="str">
        <f t="shared" si="13"/>
        <v/>
      </c>
      <c r="AB85" s="29" t="str">
        <f t="shared" si="14"/>
        <v/>
      </c>
      <c r="AC85" s="28">
        <f t="shared" si="15"/>
        <v>6168.07</v>
      </c>
      <c r="AD85" s="28">
        <f t="shared" si="16"/>
        <v>4934.4560000000001</v>
      </c>
      <c r="AE85" s="29">
        <f t="shared" si="17"/>
        <v>2960.6736000000001</v>
      </c>
      <c r="AF85" s="28">
        <f t="shared" si="18"/>
        <v>3979.4</v>
      </c>
      <c r="AG85" s="28">
        <f t="shared" si="19"/>
        <v>3183.52</v>
      </c>
      <c r="AH85" s="29">
        <f t="shared" si="20"/>
        <v>1910.1120000000001</v>
      </c>
      <c r="AI85" s="28" t="str">
        <f t="shared" si="21"/>
        <v/>
      </c>
      <c r="AJ85" s="29" t="str">
        <f t="shared" si="22"/>
        <v/>
      </c>
      <c r="AK85" s="30"/>
      <c r="AL85" s="30"/>
    </row>
    <row r="86" spans="1:38" ht="12.75" customHeight="1">
      <c r="A86" s="19">
        <v>8084</v>
      </c>
      <c r="B86" s="20" t="s">
        <v>146</v>
      </c>
      <c r="C86" s="21">
        <v>7</v>
      </c>
      <c r="D86" s="22" t="s">
        <v>53</v>
      </c>
      <c r="E86" s="23">
        <v>1546</v>
      </c>
      <c r="F86" s="24">
        <v>166</v>
      </c>
      <c r="G86" s="25"/>
      <c r="H86" s="26" t="str">
        <f t="shared" si="0"/>
        <v/>
      </c>
      <c r="I86" s="25">
        <v>44</v>
      </c>
      <c r="J86" s="26">
        <f t="shared" si="1"/>
        <v>0.26506024096385544</v>
      </c>
      <c r="K86" s="25"/>
      <c r="L86" s="26" t="str">
        <f t="shared" si="2"/>
        <v/>
      </c>
      <c r="M86" s="25">
        <v>21</v>
      </c>
      <c r="N86" s="26">
        <f t="shared" si="3"/>
        <v>0.12650602409638553</v>
      </c>
      <c r="O86" s="25">
        <v>15</v>
      </c>
      <c r="P86" s="26">
        <f t="shared" si="4"/>
        <v>9.036144578313253E-2</v>
      </c>
      <c r="Q86" s="25">
        <v>1</v>
      </c>
      <c r="R86" s="26">
        <f t="shared" si="5"/>
        <v>6.024096385542169E-3</v>
      </c>
      <c r="S86" s="27">
        <v>198.97</v>
      </c>
      <c r="T86" s="28" t="str">
        <f t="shared" si="6"/>
        <v/>
      </c>
      <c r="U86" s="28" t="str">
        <f t="shared" si="7"/>
        <v/>
      </c>
      <c r="V86" s="29" t="str">
        <f t="shared" si="8"/>
        <v/>
      </c>
      <c r="W86" s="28">
        <f t="shared" si="9"/>
        <v>8754.68</v>
      </c>
      <c r="X86" s="28">
        <f t="shared" si="10"/>
        <v>4377.34</v>
      </c>
      <c r="Y86" s="29">
        <f t="shared" si="11"/>
        <v>2188.67</v>
      </c>
      <c r="Z86" s="28" t="str">
        <f t="shared" si="12"/>
        <v/>
      </c>
      <c r="AA86" s="28" t="str">
        <f t="shared" si="13"/>
        <v/>
      </c>
      <c r="AB86" s="29" t="str">
        <f t="shared" si="14"/>
        <v/>
      </c>
      <c r="AC86" s="28">
        <f t="shared" si="15"/>
        <v>4178.37</v>
      </c>
      <c r="AD86" s="28">
        <f t="shared" si="16"/>
        <v>3342.6959999999999</v>
      </c>
      <c r="AE86" s="29">
        <f t="shared" si="17"/>
        <v>2005.6176</v>
      </c>
      <c r="AF86" s="28">
        <f t="shared" si="18"/>
        <v>2984.55</v>
      </c>
      <c r="AG86" s="28">
        <f t="shared" si="19"/>
        <v>2387.64</v>
      </c>
      <c r="AH86" s="29">
        <f t="shared" si="20"/>
        <v>1432.5840000000001</v>
      </c>
      <c r="AI86" s="28">
        <f t="shared" si="21"/>
        <v>198.97</v>
      </c>
      <c r="AJ86" s="29">
        <f t="shared" si="22"/>
        <v>119.38199999999999</v>
      </c>
      <c r="AK86" s="30"/>
      <c r="AL86" s="30"/>
    </row>
    <row r="87" spans="1:38" ht="12.75" customHeight="1">
      <c r="A87" s="19">
        <v>8085</v>
      </c>
      <c r="B87" s="20" t="s">
        <v>147</v>
      </c>
      <c r="C87" s="21">
        <v>3</v>
      </c>
      <c r="D87" s="22" t="s">
        <v>70</v>
      </c>
      <c r="E87" s="23">
        <v>1446</v>
      </c>
      <c r="F87" s="24">
        <v>170</v>
      </c>
      <c r="G87" s="25"/>
      <c r="H87" s="26" t="str">
        <f t="shared" si="0"/>
        <v/>
      </c>
      <c r="I87" s="25">
        <v>38</v>
      </c>
      <c r="J87" s="26">
        <f t="shared" si="1"/>
        <v>0.22352941176470589</v>
      </c>
      <c r="K87" s="25"/>
      <c r="L87" s="26" t="str">
        <f t="shared" si="2"/>
        <v/>
      </c>
      <c r="M87" s="25">
        <v>17</v>
      </c>
      <c r="N87" s="26">
        <f t="shared" si="3"/>
        <v>0.1</v>
      </c>
      <c r="O87" s="25">
        <v>3</v>
      </c>
      <c r="P87" s="26">
        <f t="shared" si="4"/>
        <v>1.7647058823529412E-2</v>
      </c>
      <c r="Q87" s="25">
        <v>2</v>
      </c>
      <c r="R87" s="26">
        <f t="shared" si="5"/>
        <v>1.1764705882352941E-2</v>
      </c>
      <c r="S87" s="27">
        <v>198.97</v>
      </c>
      <c r="T87" s="28" t="str">
        <f t="shared" si="6"/>
        <v/>
      </c>
      <c r="U87" s="28" t="str">
        <f t="shared" si="7"/>
        <v/>
      </c>
      <c r="V87" s="29" t="str">
        <f t="shared" si="8"/>
        <v/>
      </c>
      <c r="W87" s="28">
        <f t="shared" si="9"/>
        <v>7560.86</v>
      </c>
      <c r="X87" s="28">
        <f t="shared" si="10"/>
        <v>3780.43</v>
      </c>
      <c r="Y87" s="29">
        <f t="shared" si="11"/>
        <v>1890.2149999999999</v>
      </c>
      <c r="Z87" s="28" t="str">
        <f t="shared" si="12"/>
        <v/>
      </c>
      <c r="AA87" s="28" t="str">
        <f t="shared" si="13"/>
        <v/>
      </c>
      <c r="AB87" s="29" t="str">
        <f t="shared" si="14"/>
        <v/>
      </c>
      <c r="AC87" s="28">
        <f t="shared" si="15"/>
        <v>3382.49</v>
      </c>
      <c r="AD87" s="28">
        <f t="shared" si="16"/>
        <v>2705.9920000000002</v>
      </c>
      <c r="AE87" s="29">
        <f t="shared" si="17"/>
        <v>1623.5952</v>
      </c>
      <c r="AF87" s="28">
        <f t="shared" si="18"/>
        <v>596.91</v>
      </c>
      <c r="AG87" s="28">
        <f t="shared" si="19"/>
        <v>477.52800000000008</v>
      </c>
      <c r="AH87" s="29">
        <f t="shared" si="20"/>
        <v>286.51679999999999</v>
      </c>
      <c r="AI87" s="28">
        <f t="shared" si="21"/>
        <v>397.94</v>
      </c>
      <c r="AJ87" s="29">
        <f t="shared" si="22"/>
        <v>238.76399999999998</v>
      </c>
      <c r="AK87" s="30"/>
      <c r="AL87" s="30"/>
    </row>
    <row r="88" spans="1:38" ht="12.75" customHeight="1">
      <c r="A88" s="19">
        <v>8086</v>
      </c>
      <c r="B88" s="20" t="s">
        <v>148</v>
      </c>
      <c r="C88" s="21">
        <v>41</v>
      </c>
      <c r="D88" s="22" t="s">
        <v>59</v>
      </c>
      <c r="E88" s="23">
        <v>20322</v>
      </c>
      <c r="F88" s="24">
        <v>2948</v>
      </c>
      <c r="G88" s="25">
        <v>575</v>
      </c>
      <c r="H88" s="26">
        <f t="shared" si="0"/>
        <v>0.19504748982360923</v>
      </c>
      <c r="I88" s="25">
        <v>575</v>
      </c>
      <c r="J88" s="26">
        <f t="shared" si="1"/>
        <v>0.19504748982360923</v>
      </c>
      <c r="K88" s="25">
        <v>239</v>
      </c>
      <c r="L88" s="26">
        <f t="shared" si="2"/>
        <v>8.1071913161465406E-2</v>
      </c>
      <c r="M88" s="25">
        <v>239</v>
      </c>
      <c r="N88" s="26">
        <f t="shared" si="3"/>
        <v>8.1071913161465406E-2</v>
      </c>
      <c r="O88" s="25">
        <v>172</v>
      </c>
      <c r="P88" s="26">
        <f t="shared" si="4"/>
        <v>5.8344640434192671E-2</v>
      </c>
      <c r="Q88" s="25">
        <v>64</v>
      </c>
      <c r="R88" s="26">
        <f t="shared" si="5"/>
        <v>2.1709633649932156E-2</v>
      </c>
      <c r="S88" s="27">
        <v>198.97</v>
      </c>
      <c r="T88" s="28">
        <f t="shared" si="6"/>
        <v>114407.75</v>
      </c>
      <c r="U88" s="28">
        <f t="shared" si="7"/>
        <v>57203.875</v>
      </c>
      <c r="V88" s="29">
        <f t="shared" si="8"/>
        <v>28601.9375</v>
      </c>
      <c r="W88" s="28">
        <f t="shared" si="9"/>
        <v>114407.75</v>
      </c>
      <c r="X88" s="28">
        <f t="shared" si="10"/>
        <v>57203.875</v>
      </c>
      <c r="Y88" s="29">
        <f t="shared" si="11"/>
        <v>28601.9375</v>
      </c>
      <c r="Z88" s="28">
        <f t="shared" si="12"/>
        <v>47553.83</v>
      </c>
      <c r="AA88" s="28">
        <f t="shared" si="13"/>
        <v>38043.064000000006</v>
      </c>
      <c r="AB88" s="29">
        <f t="shared" si="14"/>
        <v>22825.838400000004</v>
      </c>
      <c r="AC88" s="28">
        <f t="shared" si="15"/>
        <v>47553.83</v>
      </c>
      <c r="AD88" s="28">
        <f t="shared" si="16"/>
        <v>38043.064000000006</v>
      </c>
      <c r="AE88" s="29">
        <f t="shared" si="17"/>
        <v>22825.838400000004</v>
      </c>
      <c r="AF88" s="28">
        <f t="shared" si="18"/>
        <v>34222.839999999997</v>
      </c>
      <c r="AG88" s="28">
        <f t="shared" si="19"/>
        <v>27378.271999999997</v>
      </c>
      <c r="AH88" s="29">
        <f t="shared" si="20"/>
        <v>16426.963200000002</v>
      </c>
      <c r="AI88" s="28">
        <f t="shared" si="21"/>
        <v>12734.08</v>
      </c>
      <c r="AJ88" s="29">
        <f t="shared" si="22"/>
        <v>7640.4479999999994</v>
      </c>
      <c r="AK88" s="30"/>
      <c r="AL88" s="30"/>
    </row>
    <row r="89" spans="1:38" ht="12.75" customHeight="1">
      <c r="A89" s="19">
        <v>8087</v>
      </c>
      <c r="B89" s="20" t="s">
        <v>149</v>
      </c>
      <c r="C89" s="21">
        <v>40</v>
      </c>
      <c r="D89" s="22" t="s">
        <v>112</v>
      </c>
      <c r="E89" s="23">
        <v>186</v>
      </c>
      <c r="F89" s="24">
        <v>18</v>
      </c>
      <c r="G89" s="25"/>
      <c r="H89" s="26" t="str">
        <f t="shared" si="0"/>
        <v/>
      </c>
      <c r="I89" s="25">
        <v>4</v>
      </c>
      <c r="J89" s="26">
        <f t="shared" si="1"/>
        <v>0.22222222222222221</v>
      </c>
      <c r="K89" s="25"/>
      <c r="L89" s="26" t="str">
        <f t="shared" si="2"/>
        <v/>
      </c>
      <c r="M89" s="25">
        <v>2</v>
      </c>
      <c r="N89" s="26">
        <f t="shared" si="3"/>
        <v>0.1111111111111111</v>
      </c>
      <c r="O89" s="25"/>
      <c r="P89" s="26" t="str">
        <f t="shared" si="4"/>
        <v/>
      </c>
      <c r="Q89" s="25"/>
      <c r="R89" s="26" t="str">
        <f t="shared" si="5"/>
        <v/>
      </c>
      <c r="S89" s="27">
        <v>198.97</v>
      </c>
      <c r="T89" s="28" t="str">
        <f t="shared" si="6"/>
        <v/>
      </c>
      <c r="U89" s="28" t="str">
        <f t="shared" si="7"/>
        <v/>
      </c>
      <c r="V89" s="29" t="str">
        <f t="shared" si="8"/>
        <v/>
      </c>
      <c r="W89" s="28">
        <f t="shared" si="9"/>
        <v>795.88</v>
      </c>
      <c r="X89" s="28">
        <f t="shared" si="10"/>
        <v>397.94</v>
      </c>
      <c r="Y89" s="29">
        <f t="shared" si="11"/>
        <v>198.97</v>
      </c>
      <c r="Z89" s="28" t="str">
        <f t="shared" si="12"/>
        <v/>
      </c>
      <c r="AA89" s="28" t="str">
        <f t="shared" si="13"/>
        <v/>
      </c>
      <c r="AB89" s="29" t="str">
        <f t="shared" si="14"/>
        <v/>
      </c>
      <c r="AC89" s="28">
        <f t="shared" si="15"/>
        <v>397.94</v>
      </c>
      <c r="AD89" s="28">
        <f t="shared" si="16"/>
        <v>318.35200000000003</v>
      </c>
      <c r="AE89" s="29">
        <f t="shared" si="17"/>
        <v>191.0112</v>
      </c>
      <c r="AF89" s="28" t="str">
        <f t="shared" si="18"/>
        <v/>
      </c>
      <c r="AG89" s="28" t="str">
        <f t="shared" si="19"/>
        <v/>
      </c>
      <c r="AH89" s="29" t="str">
        <f t="shared" si="20"/>
        <v/>
      </c>
      <c r="AI89" s="28" t="str">
        <f t="shared" si="21"/>
        <v/>
      </c>
      <c r="AJ89" s="29" t="str">
        <f t="shared" si="22"/>
        <v/>
      </c>
      <c r="AK89" s="30"/>
      <c r="AL89" s="30"/>
    </row>
    <row r="90" spans="1:38" ht="12.75" customHeight="1">
      <c r="A90" s="19">
        <v>8088</v>
      </c>
      <c r="B90" s="20" t="s">
        <v>150</v>
      </c>
      <c r="C90" s="21">
        <v>41</v>
      </c>
      <c r="D90" s="22" t="s">
        <v>59</v>
      </c>
      <c r="E90" s="23">
        <v>16788</v>
      </c>
      <c r="F90" s="24">
        <v>2212</v>
      </c>
      <c r="G90" s="25">
        <v>310</v>
      </c>
      <c r="H90" s="26">
        <f t="shared" si="0"/>
        <v>0.14014466546112117</v>
      </c>
      <c r="I90" s="25">
        <v>310</v>
      </c>
      <c r="J90" s="26">
        <f t="shared" si="1"/>
        <v>0.14014466546112117</v>
      </c>
      <c r="K90" s="25">
        <v>135</v>
      </c>
      <c r="L90" s="26">
        <f t="shared" si="2"/>
        <v>6.1030741410488247E-2</v>
      </c>
      <c r="M90" s="25">
        <v>135</v>
      </c>
      <c r="N90" s="26">
        <f t="shared" si="3"/>
        <v>6.1030741410488247E-2</v>
      </c>
      <c r="O90" s="25">
        <v>116</v>
      </c>
      <c r="P90" s="26">
        <f t="shared" si="4"/>
        <v>5.2441229656419529E-2</v>
      </c>
      <c r="Q90" s="25">
        <v>11</v>
      </c>
      <c r="R90" s="26">
        <f t="shared" si="5"/>
        <v>4.9728752260397831E-3</v>
      </c>
      <c r="S90" s="27">
        <v>198.97</v>
      </c>
      <c r="T90" s="28">
        <f t="shared" si="6"/>
        <v>61680.7</v>
      </c>
      <c r="U90" s="28">
        <f t="shared" si="7"/>
        <v>30840.35</v>
      </c>
      <c r="V90" s="29">
        <f t="shared" si="8"/>
        <v>15420.174999999999</v>
      </c>
      <c r="W90" s="28">
        <f t="shared" si="9"/>
        <v>61680.7</v>
      </c>
      <c r="X90" s="28">
        <f t="shared" si="10"/>
        <v>30840.35</v>
      </c>
      <c r="Y90" s="29">
        <f t="shared" si="11"/>
        <v>15420.174999999999</v>
      </c>
      <c r="Z90" s="28">
        <f t="shared" si="12"/>
        <v>26860.95</v>
      </c>
      <c r="AA90" s="28">
        <f t="shared" si="13"/>
        <v>21488.76</v>
      </c>
      <c r="AB90" s="29">
        <f t="shared" si="14"/>
        <v>12893.256000000001</v>
      </c>
      <c r="AC90" s="28">
        <f t="shared" si="15"/>
        <v>26860.95</v>
      </c>
      <c r="AD90" s="28">
        <f t="shared" si="16"/>
        <v>21488.76</v>
      </c>
      <c r="AE90" s="29">
        <f t="shared" si="17"/>
        <v>12893.256000000001</v>
      </c>
      <c r="AF90" s="28">
        <f t="shared" si="18"/>
        <v>23080.52</v>
      </c>
      <c r="AG90" s="28">
        <f t="shared" si="19"/>
        <v>18464.416000000001</v>
      </c>
      <c r="AH90" s="29">
        <f t="shared" si="20"/>
        <v>11078.649600000001</v>
      </c>
      <c r="AI90" s="28">
        <f t="shared" si="21"/>
        <v>2188.67</v>
      </c>
      <c r="AJ90" s="29">
        <f t="shared" si="22"/>
        <v>1313.202</v>
      </c>
      <c r="AK90" s="30"/>
      <c r="AL90" s="30"/>
    </row>
    <row r="91" spans="1:38" ht="12.75" customHeight="1">
      <c r="A91" s="19">
        <v>8089</v>
      </c>
      <c r="B91" s="20" t="s">
        <v>151</v>
      </c>
      <c r="C91" s="21">
        <v>11</v>
      </c>
      <c r="D91" s="22" t="s">
        <v>51</v>
      </c>
      <c r="E91" s="23">
        <v>46974</v>
      </c>
      <c r="F91" s="24">
        <v>5904</v>
      </c>
      <c r="G91" s="25">
        <v>1181</v>
      </c>
      <c r="H91" s="26">
        <f t="shared" si="0"/>
        <v>0.20003387533875339</v>
      </c>
      <c r="I91" s="25">
        <v>1181</v>
      </c>
      <c r="J91" s="26">
        <f t="shared" si="1"/>
        <v>0.20003387533875339</v>
      </c>
      <c r="K91" s="25">
        <v>596</v>
      </c>
      <c r="L91" s="26">
        <f t="shared" si="2"/>
        <v>0.10094850948509485</v>
      </c>
      <c r="M91" s="25">
        <v>596</v>
      </c>
      <c r="N91" s="26">
        <f t="shared" si="3"/>
        <v>0.10094850948509485</v>
      </c>
      <c r="O91" s="25">
        <v>260</v>
      </c>
      <c r="P91" s="26">
        <f t="shared" si="4"/>
        <v>4.4037940379403791E-2</v>
      </c>
      <c r="Q91" s="25">
        <v>71</v>
      </c>
      <c r="R91" s="26">
        <f t="shared" si="5"/>
        <v>1.2025745257452574E-2</v>
      </c>
      <c r="S91" s="27">
        <v>198.97</v>
      </c>
      <c r="T91" s="28">
        <f t="shared" si="6"/>
        <v>234983.57</v>
      </c>
      <c r="U91" s="28">
        <f t="shared" si="7"/>
        <v>117491.785</v>
      </c>
      <c r="V91" s="29">
        <f t="shared" si="8"/>
        <v>58745.892500000002</v>
      </c>
      <c r="W91" s="28">
        <f t="shared" si="9"/>
        <v>234983.57</v>
      </c>
      <c r="X91" s="28">
        <f t="shared" si="10"/>
        <v>117491.785</v>
      </c>
      <c r="Y91" s="29">
        <f t="shared" si="11"/>
        <v>58745.892500000002</v>
      </c>
      <c r="Z91" s="28">
        <f t="shared" si="12"/>
        <v>118586.12</v>
      </c>
      <c r="AA91" s="28">
        <f t="shared" si="13"/>
        <v>94868.896000000008</v>
      </c>
      <c r="AB91" s="29">
        <f t="shared" si="14"/>
        <v>56921.337599999999</v>
      </c>
      <c r="AC91" s="28">
        <f t="shared" si="15"/>
        <v>118586.12</v>
      </c>
      <c r="AD91" s="28">
        <f t="shared" si="16"/>
        <v>94868.896000000008</v>
      </c>
      <c r="AE91" s="29">
        <f t="shared" si="17"/>
        <v>56921.337599999999</v>
      </c>
      <c r="AF91" s="28">
        <f t="shared" si="18"/>
        <v>51732.2</v>
      </c>
      <c r="AG91" s="28">
        <f t="shared" si="19"/>
        <v>41385.760000000002</v>
      </c>
      <c r="AH91" s="29">
        <f t="shared" si="20"/>
        <v>24831.456000000002</v>
      </c>
      <c r="AI91" s="28">
        <f t="shared" si="21"/>
        <v>14126.87</v>
      </c>
      <c r="AJ91" s="29">
        <f t="shared" si="22"/>
        <v>8476.1219999999994</v>
      </c>
      <c r="AK91" s="30"/>
      <c r="AL91" s="30"/>
    </row>
    <row r="92" spans="1:38" ht="12.75" customHeight="1">
      <c r="A92" s="19">
        <v>8090</v>
      </c>
      <c r="B92" s="20" t="s">
        <v>152</v>
      </c>
      <c r="C92" s="21">
        <v>7</v>
      </c>
      <c r="D92" s="22" t="s">
        <v>53</v>
      </c>
      <c r="E92" s="23">
        <v>179</v>
      </c>
      <c r="F92" s="24">
        <v>19</v>
      </c>
      <c r="G92" s="25"/>
      <c r="H92" s="26" t="str">
        <f t="shared" si="0"/>
        <v/>
      </c>
      <c r="I92" s="25">
        <v>5</v>
      </c>
      <c r="J92" s="26">
        <f t="shared" si="1"/>
        <v>0.26315789473684209</v>
      </c>
      <c r="K92" s="25"/>
      <c r="L92" s="26" t="str">
        <f t="shared" si="2"/>
        <v/>
      </c>
      <c r="M92" s="25">
        <v>2</v>
      </c>
      <c r="N92" s="26">
        <f t="shared" si="3"/>
        <v>0.10526315789473684</v>
      </c>
      <c r="O92" s="25"/>
      <c r="P92" s="26" t="str">
        <f t="shared" si="4"/>
        <v/>
      </c>
      <c r="Q92" s="25"/>
      <c r="R92" s="26" t="str">
        <f t="shared" si="5"/>
        <v/>
      </c>
      <c r="S92" s="27">
        <v>198.97</v>
      </c>
      <c r="T92" s="28" t="str">
        <f t="shared" si="6"/>
        <v/>
      </c>
      <c r="U92" s="28" t="str">
        <f t="shared" si="7"/>
        <v/>
      </c>
      <c r="V92" s="29" t="str">
        <f t="shared" si="8"/>
        <v/>
      </c>
      <c r="W92" s="28">
        <f t="shared" si="9"/>
        <v>994.85</v>
      </c>
      <c r="X92" s="28">
        <f t="shared" si="10"/>
        <v>497.42500000000001</v>
      </c>
      <c r="Y92" s="29">
        <f t="shared" si="11"/>
        <v>248.71250000000001</v>
      </c>
      <c r="Z92" s="28" t="str">
        <f t="shared" si="12"/>
        <v/>
      </c>
      <c r="AA92" s="28" t="str">
        <f t="shared" si="13"/>
        <v/>
      </c>
      <c r="AB92" s="29" t="str">
        <f t="shared" si="14"/>
        <v/>
      </c>
      <c r="AC92" s="28">
        <f t="shared" si="15"/>
        <v>397.94</v>
      </c>
      <c r="AD92" s="28">
        <f t="shared" si="16"/>
        <v>318.35200000000003</v>
      </c>
      <c r="AE92" s="29">
        <f t="shared" si="17"/>
        <v>191.0112</v>
      </c>
      <c r="AF92" s="28" t="str">
        <f t="shared" si="18"/>
        <v/>
      </c>
      <c r="AG92" s="28" t="str">
        <f t="shared" si="19"/>
        <v/>
      </c>
      <c r="AH92" s="29" t="str">
        <f t="shared" si="20"/>
        <v/>
      </c>
      <c r="AI92" s="28" t="str">
        <f t="shared" si="21"/>
        <v/>
      </c>
      <c r="AJ92" s="29" t="str">
        <f t="shared" si="22"/>
        <v/>
      </c>
      <c r="AK92" s="30"/>
      <c r="AL92" s="30"/>
    </row>
    <row r="93" spans="1:38" ht="12.75" customHeight="1">
      <c r="A93" s="19">
        <v>8091</v>
      </c>
      <c r="B93" s="20" t="s">
        <v>153</v>
      </c>
      <c r="C93" s="21">
        <v>3</v>
      </c>
      <c r="D93" s="22" t="s">
        <v>70</v>
      </c>
      <c r="E93" s="23">
        <v>7814</v>
      </c>
      <c r="F93" s="24">
        <v>1037</v>
      </c>
      <c r="G93" s="25">
        <v>205</v>
      </c>
      <c r="H93" s="26">
        <f t="shared" si="0"/>
        <v>0.19768563162970107</v>
      </c>
      <c r="I93" s="25">
        <v>205</v>
      </c>
      <c r="J93" s="26">
        <f t="shared" si="1"/>
        <v>0.19768563162970107</v>
      </c>
      <c r="K93" s="25">
        <v>110</v>
      </c>
      <c r="L93" s="26">
        <f t="shared" si="2"/>
        <v>0.10607521697203472</v>
      </c>
      <c r="M93" s="25">
        <v>110</v>
      </c>
      <c r="N93" s="26">
        <f t="shared" si="3"/>
        <v>0.10607521697203472</v>
      </c>
      <c r="O93" s="25">
        <v>65</v>
      </c>
      <c r="P93" s="26">
        <f t="shared" si="4"/>
        <v>6.2680810028929598E-2</v>
      </c>
      <c r="Q93" s="25">
        <v>21</v>
      </c>
      <c r="R93" s="26">
        <f t="shared" si="5"/>
        <v>2.0250723240115717E-2</v>
      </c>
      <c r="S93" s="27">
        <v>198.97</v>
      </c>
      <c r="T93" s="28">
        <f t="shared" si="6"/>
        <v>40788.85</v>
      </c>
      <c r="U93" s="28">
        <f t="shared" si="7"/>
        <v>20394.424999999999</v>
      </c>
      <c r="V93" s="29">
        <f t="shared" si="8"/>
        <v>10197.2125</v>
      </c>
      <c r="W93" s="28">
        <f t="shared" si="9"/>
        <v>40788.85</v>
      </c>
      <c r="X93" s="28">
        <f t="shared" si="10"/>
        <v>20394.424999999999</v>
      </c>
      <c r="Y93" s="29">
        <f t="shared" si="11"/>
        <v>10197.2125</v>
      </c>
      <c r="Z93" s="28">
        <f t="shared" si="12"/>
        <v>21886.7</v>
      </c>
      <c r="AA93" s="28">
        <f t="shared" si="13"/>
        <v>17509.36</v>
      </c>
      <c r="AB93" s="29">
        <f t="shared" si="14"/>
        <v>10505.616000000002</v>
      </c>
      <c r="AC93" s="28">
        <f t="shared" si="15"/>
        <v>21886.7</v>
      </c>
      <c r="AD93" s="28">
        <f t="shared" si="16"/>
        <v>17509.36</v>
      </c>
      <c r="AE93" s="29">
        <f t="shared" si="17"/>
        <v>10505.616000000002</v>
      </c>
      <c r="AF93" s="28">
        <f t="shared" si="18"/>
        <v>12933.05</v>
      </c>
      <c r="AG93" s="28">
        <f t="shared" si="19"/>
        <v>10346.44</v>
      </c>
      <c r="AH93" s="29">
        <f t="shared" si="20"/>
        <v>6207.8640000000005</v>
      </c>
      <c r="AI93" s="28">
        <f t="shared" si="21"/>
        <v>4178.37</v>
      </c>
      <c r="AJ93" s="29">
        <f t="shared" si="22"/>
        <v>2507.0219999999999</v>
      </c>
      <c r="AK93" s="30"/>
      <c r="AL93" s="30"/>
    </row>
    <row r="94" spans="1:38" ht="12.75" customHeight="1">
      <c r="A94" s="19">
        <v>8092</v>
      </c>
      <c r="B94" s="20" t="s">
        <v>154</v>
      </c>
      <c r="C94" s="21">
        <v>14</v>
      </c>
      <c r="D94" s="22" t="s">
        <v>67</v>
      </c>
      <c r="E94" s="23">
        <v>4940</v>
      </c>
      <c r="F94" s="24">
        <v>567</v>
      </c>
      <c r="G94" s="25">
        <v>132</v>
      </c>
      <c r="H94" s="26">
        <f t="shared" si="0"/>
        <v>0.23280423280423279</v>
      </c>
      <c r="I94" s="25">
        <v>132</v>
      </c>
      <c r="J94" s="26">
        <f t="shared" si="1"/>
        <v>0.23280423280423279</v>
      </c>
      <c r="K94" s="25">
        <v>70</v>
      </c>
      <c r="L94" s="26">
        <f t="shared" si="2"/>
        <v>0.12345679012345678</v>
      </c>
      <c r="M94" s="25">
        <v>70</v>
      </c>
      <c r="N94" s="26">
        <f t="shared" si="3"/>
        <v>0.12345679012345678</v>
      </c>
      <c r="O94" s="25">
        <v>68</v>
      </c>
      <c r="P94" s="26">
        <f t="shared" si="4"/>
        <v>0.11992945326278659</v>
      </c>
      <c r="Q94" s="25">
        <v>9</v>
      </c>
      <c r="R94" s="26">
        <f t="shared" si="5"/>
        <v>1.5873015873015872E-2</v>
      </c>
      <c r="S94" s="27">
        <v>198.97</v>
      </c>
      <c r="T94" s="28">
        <f t="shared" si="6"/>
        <v>26264.04</v>
      </c>
      <c r="U94" s="28">
        <f t="shared" si="7"/>
        <v>13132.02</v>
      </c>
      <c r="V94" s="29">
        <f t="shared" si="8"/>
        <v>6566.01</v>
      </c>
      <c r="W94" s="28">
        <f t="shared" si="9"/>
        <v>26264.04</v>
      </c>
      <c r="X94" s="28">
        <f t="shared" si="10"/>
        <v>13132.02</v>
      </c>
      <c r="Y94" s="29">
        <f t="shared" si="11"/>
        <v>6566.01</v>
      </c>
      <c r="Z94" s="28">
        <f t="shared" si="12"/>
        <v>13927.9</v>
      </c>
      <c r="AA94" s="28">
        <f t="shared" si="13"/>
        <v>11142.32</v>
      </c>
      <c r="AB94" s="29">
        <f t="shared" si="14"/>
        <v>6685.3920000000007</v>
      </c>
      <c r="AC94" s="28">
        <f t="shared" si="15"/>
        <v>13927.9</v>
      </c>
      <c r="AD94" s="28">
        <f t="shared" si="16"/>
        <v>11142.32</v>
      </c>
      <c r="AE94" s="29">
        <f t="shared" si="17"/>
        <v>6685.3920000000007</v>
      </c>
      <c r="AF94" s="28">
        <f t="shared" si="18"/>
        <v>13529.96</v>
      </c>
      <c r="AG94" s="28">
        <f t="shared" si="19"/>
        <v>10823.968000000001</v>
      </c>
      <c r="AH94" s="29">
        <f t="shared" si="20"/>
        <v>6494.3807999999999</v>
      </c>
      <c r="AI94" s="28">
        <f t="shared" si="21"/>
        <v>1790.73</v>
      </c>
      <c r="AJ94" s="29">
        <f t="shared" si="22"/>
        <v>1074.4379999999999</v>
      </c>
      <c r="AK94" s="30"/>
      <c r="AL94" s="30"/>
    </row>
    <row r="95" spans="1:38" ht="12.75" customHeight="1">
      <c r="A95" s="19">
        <v>8093</v>
      </c>
      <c r="B95" s="20" t="s">
        <v>155</v>
      </c>
      <c r="C95" s="21">
        <v>14</v>
      </c>
      <c r="D95" s="22" t="s">
        <v>67</v>
      </c>
      <c r="E95" s="23">
        <v>28</v>
      </c>
      <c r="F95" s="24">
        <v>1</v>
      </c>
      <c r="G95" s="25"/>
      <c r="H95" s="26" t="str">
        <f t="shared" si="0"/>
        <v/>
      </c>
      <c r="I95" s="25">
        <v>0</v>
      </c>
      <c r="J95" s="26">
        <f t="shared" si="1"/>
        <v>0</v>
      </c>
      <c r="K95" s="25"/>
      <c r="L95" s="26" t="str">
        <f t="shared" si="2"/>
        <v/>
      </c>
      <c r="M95" s="25">
        <v>0</v>
      </c>
      <c r="N95" s="26">
        <f t="shared" si="3"/>
        <v>0</v>
      </c>
      <c r="O95" s="25"/>
      <c r="P95" s="26" t="str">
        <f t="shared" si="4"/>
        <v/>
      </c>
      <c r="Q95" s="25"/>
      <c r="R95" s="26" t="str">
        <f t="shared" si="5"/>
        <v/>
      </c>
      <c r="S95" s="27">
        <v>198.97</v>
      </c>
      <c r="T95" s="28" t="str">
        <f t="shared" si="6"/>
        <v/>
      </c>
      <c r="U95" s="28" t="str">
        <f t="shared" si="7"/>
        <v/>
      </c>
      <c r="V95" s="29" t="str">
        <f t="shared" si="8"/>
        <v/>
      </c>
      <c r="W95" s="28">
        <f t="shared" si="9"/>
        <v>0</v>
      </c>
      <c r="X95" s="28">
        <f t="shared" si="10"/>
        <v>0</v>
      </c>
      <c r="Y95" s="29">
        <f t="shared" si="11"/>
        <v>0</v>
      </c>
      <c r="Z95" s="28" t="str">
        <f t="shared" si="12"/>
        <v/>
      </c>
      <c r="AA95" s="28" t="str">
        <f t="shared" si="13"/>
        <v/>
      </c>
      <c r="AB95" s="29" t="str">
        <f t="shared" si="14"/>
        <v/>
      </c>
      <c r="AC95" s="28">
        <f t="shared" si="15"/>
        <v>0</v>
      </c>
      <c r="AD95" s="28">
        <f t="shared" si="16"/>
        <v>0</v>
      </c>
      <c r="AE95" s="29">
        <f t="shared" si="17"/>
        <v>0</v>
      </c>
      <c r="AF95" s="28" t="str">
        <f t="shared" si="18"/>
        <v/>
      </c>
      <c r="AG95" s="28" t="str">
        <f t="shared" si="19"/>
        <v/>
      </c>
      <c r="AH95" s="29" t="str">
        <f t="shared" si="20"/>
        <v/>
      </c>
      <c r="AI95" s="28" t="str">
        <f t="shared" si="21"/>
        <v/>
      </c>
      <c r="AJ95" s="29" t="str">
        <f t="shared" si="22"/>
        <v/>
      </c>
      <c r="AK95" s="30"/>
      <c r="AL95" s="30"/>
    </row>
    <row r="96" spans="1:38" ht="12.75" customHeight="1">
      <c r="A96" s="19">
        <v>8094</v>
      </c>
      <c r="B96" s="20" t="s">
        <v>156</v>
      </c>
      <c r="C96" s="21">
        <v>3</v>
      </c>
      <c r="D96" s="22" t="s">
        <v>70</v>
      </c>
      <c r="E96" s="23">
        <v>2207</v>
      </c>
      <c r="F96" s="24">
        <v>292</v>
      </c>
      <c r="G96" s="25"/>
      <c r="H96" s="26" t="str">
        <f t="shared" si="0"/>
        <v/>
      </c>
      <c r="I96" s="25">
        <v>65</v>
      </c>
      <c r="J96" s="26">
        <f t="shared" si="1"/>
        <v>0.2226027397260274</v>
      </c>
      <c r="K96" s="25"/>
      <c r="L96" s="26" t="str">
        <f t="shared" si="2"/>
        <v/>
      </c>
      <c r="M96" s="25">
        <v>30</v>
      </c>
      <c r="N96" s="26">
        <f t="shared" si="3"/>
        <v>0.10273972602739725</v>
      </c>
      <c r="O96" s="25">
        <v>19</v>
      </c>
      <c r="P96" s="26">
        <f t="shared" si="4"/>
        <v>6.5068493150684928E-2</v>
      </c>
      <c r="Q96" s="25">
        <v>5</v>
      </c>
      <c r="R96" s="26">
        <f t="shared" si="5"/>
        <v>1.7123287671232876E-2</v>
      </c>
      <c r="S96" s="27">
        <v>198.97</v>
      </c>
      <c r="T96" s="28" t="str">
        <f t="shared" si="6"/>
        <v/>
      </c>
      <c r="U96" s="28" t="str">
        <f t="shared" si="7"/>
        <v/>
      </c>
      <c r="V96" s="29" t="str">
        <f t="shared" si="8"/>
        <v/>
      </c>
      <c r="W96" s="28">
        <f t="shared" si="9"/>
        <v>12933.05</v>
      </c>
      <c r="X96" s="28">
        <f t="shared" si="10"/>
        <v>6466.5249999999996</v>
      </c>
      <c r="Y96" s="29">
        <f t="shared" si="11"/>
        <v>3233.2624999999998</v>
      </c>
      <c r="Z96" s="28" t="str">
        <f t="shared" si="12"/>
        <v/>
      </c>
      <c r="AA96" s="28" t="str">
        <f t="shared" si="13"/>
        <v/>
      </c>
      <c r="AB96" s="29" t="str">
        <f t="shared" si="14"/>
        <v/>
      </c>
      <c r="AC96" s="28">
        <f t="shared" si="15"/>
        <v>5969.1</v>
      </c>
      <c r="AD96" s="28">
        <f t="shared" si="16"/>
        <v>4775.28</v>
      </c>
      <c r="AE96" s="29">
        <f t="shared" si="17"/>
        <v>2865.1680000000001</v>
      </c>
      <c r="AF96" s="28">
        <f t="shared" si="18"/>
        <v>3780.43</v>
      </c>
      <c r="AG96" s="28">
        <f t="shared" si="19"/>
        <v>3024.3440000000001</v>
      </c>
      <c r="AH96" s="29">
        <f t="shared" si="20"/>
        <v>1814.6064000000003</v>
      </c>
      <c r="AI96" s="28">
        <f t="shared" si="21"/>
        <v>994.85</v>
      </c>
      <c r="AJ96" s="29">
        <f t="shared" si="22"/>
        <v>596.91</v>
      </c>
      <c r="AK96" s="30"/>
      <c r="AL96" s="30"/>
    </row>
    <row r="97" spans="1:38" ht="12.75" customHeight="1">
      <c r="A97" s="19">
        <v>8095</v>
      </c>
      <c r="B97" s="20" t="s">
        <v>157</v>
      </c>
      <c r="C97" s="21">
        <v>42</v>
      </c>
      <c r="D97" s="22" t="s">
        <v>93</v>
      </c>
      <c r="E97" s="23">
        <v>80</v>
      </c>
      <c r="F97" s="24">
        <v>3</v>
      </c>
      <c r="G97" s="25"/>
      <c r="H97" s="26" t="str">
        <f t="shared" si="0"/>
        <v/>
      </c>
      <c r="I97" s="25">
        <v>1</v>
      </c>
      <c r="J97" s="26">
        <f t="shared" si="1"/>
        <v>0.33333333333333331</v>
      </c>
      <c r="K97" s="25"/>
      <c r="L97" s="26" t="str">
        <f t="shared" si="2"/>
        <v/>
      </c>
      <c r="M97" s="25">
        <v>0</v>
      </c>
      <c r="N97" s="26">
        <f t="shared" si="3"/>
        <v>0</v>
      </c>
      <c r="O97" s="25"/>
      <c r="P97" s="26" t="str">
        <f t="shared" si="4"/>
        <v/>
      </c>
      <c r="Q97" s="25"/>
      <c r="R97" s="26" t="str">
        <f t="shared" si="5"/>
        <v/>
      </c>
      <c r="S97" s="27">
        <v>198.97</v>
      </c>
      <c r="T97" s="28" t="str">
        <f t="shared" si="6"/>
        <v/>
      </c>
      <c r="U97" s="28" t="str">
        <f t="shared" si="7"/>
        <v/>
      </c>
      <c r="V97" s="29" t="str">
        <f t="shared" si="8"/>
        <v/>
      </c>
      <c r="W97" s="28">
        <f t="shared" si="9"/>
        <v>198.97</v>
      </c>
      <c r="X97" s="28">
        <f t="shared" si="10"/>
        <v>99.484999999999999</v>
      </c>
      <c r="Y97" s="29">
        <f t="shared" si="11"/>
        <v>49.7425</v>
      </c>
      <c r="Z97" s="28" t="str">
        <f t="shared" si="12"/>
        <v/>
      </c>
      <c r="AA97" s="28" t="str">
        <f t="shared" si="13"/>
        <v/>
      </c>
      <c r="AB97" s="29" t="str">
        <f t="shared" si="14"/>
        <v/>
      </c>
      <c r="AC97" s="28">
        <f t="shared" si="15"/>
        <v>0</v>
      </c>
      <c r="AD97" s="28">
        <f t="shared" si="16"/>
        <v>0</v>
      </c>
      <c r="AE97" s="29">
        <f t="shared" si="17"/>
        <v>0</v>
      </c>
      <c r="AF97" s="28" t="str">
        <f t="shared" si="18"/>
        <v/>
      </c>
      <c r="AG97" s="28" t="str">
        <f t="shared" si="19"/>
        <v/>
      </c>
      <c r="AH97" s="29" t="str">
        <f t="shared" si="20"/>
        <v/>
      </c>
      <c r="AI97" s="28" t="str">
        <f t="shared" si="21"/>
        <v/>
      </c>
      <c r="AJ97" s="29" t="str">
        <f t="shared" si="22"/>
        <v/>
      </c>
      <c r="AK97" s="30"/>
      <c r="AL97" s="30"/>
    </row>
    <row r="98" spans="1:38" ht="12.75" customHeight="1">
      <c r="A98" s="19">
        <v>8096</v>
      </c>
      <c r="B98" s="20" t="s">
        <v>158</v>
      </c>
      <c r="C98" s="21">
        <v>41</v>
      </c>
      <c r="D98" s="22" t="s">
        <v>59</v>
      </c>
      <c r="E98" s="23">
        <v>61983</v>
      </c>
      <c r="F98" s="24">
        <v>7076</v>
      </c>
      <c r="G98" s="25">
        <v>1734</v>
      </c>
      <c r="H98" s="26">
        <f t="shared" si="0"/>
        <v>0.24505370265686829</v>
      </c>
      <c r="I98" s="25">
        <v>1734</v>
      </c>
      <c r="J98" s="26">
        <f t="shared" si="1"/>
        <v>0.24505370265686829</v>
      </c>
      <c r="K98" s="25">
        <v>771</v>
      </c>
      <c r="L98" s="26">
        <f t="shared" si="2"/>
        <v>0.10895986433013001</v>
      </c>
      <c r="M98" s="25">
        <v>771</v>
      </c>
      <c r="N98" s="26">
        <f t="shared" si="3"/>
        <v>0.10895986433013001</v>
      </c>
      <c r="O98" s="25">
        <v>942</v>
      </c>
      <c r="P98" s="26">
        <f t="shared" si="4"/>
        <v>0.13312605992085924</v>
      </c>
      <c r="Q98" s="25">
        <v>140</v>
      </c>
      <c r="R98" s="26">
        <f t="shared" si="5"/>
        <v>1.9785189372526851E-2</v>
      </c>
      <c r="S98" s="27">
        <v>198.97</v>
      </c>
      <c r="T98" s="28">
        <f t="shared" si="6"/>
        <v>345013.98</v>
      </c>
      <c r="U98" s="28">
        <f t="shared" si="7"/>
        <v>172506.99</v>
      </c>
      <c r="V98" s="29">
        <f t="shared" si="8"/>
        <v>86253.494999999995</v>
      </c>
      <c r="W98" s="28">
        <f t="shared" si="9"/>
        <v>345013.98</v>
      </c>
      <c r="X98" s="28">
        <f t="shared" si="10"/>
        <v>172506.99</v>
      </c>
      <c r="Y98" s="29">
        <f t="shared" si="11"/>
        <v>86253.494999999995</v>
      </c>
      <c r="Z98" s="28">
        <f t="shared" si="12"/>
        <v>153405.87</v>
      </c>
      <c r="AA98" s="28">
        <f t="shared" si="13"/>
        <v>122724.69600000001</v>
      </c>
      <c r="AB98" s="29">
        <f t="shared" si="14"/>
        <v>73634.817599999995</v>
      </c>
      <c r="AC98" s="28">
        <f t="shared" si="15"/>
        <v>153405.87</v>
      </c>
      <c r="AD98" s="28">
        <f t="shared" si="16"/>
        <v>122724.69600000001</v>
      </c>
      <c r="AE98" s="29">
        <f t="shared" si="17"/>
        <v>73634.817599999995</v>
      </c>
      <c r="AF98" s="28">
        <f t="shared" si="18"/>
        <v>187429.74</v>
      </c>
      <c r="AG98" s="28">
        <f t="shared" si="19"/>
        <v>149943.79200000002</v>
      </c>
      <c r="AH98" s="29">
        <f t="shared" si="20"/>
        <v>89966.275200000004</v>
      </c>
      <c r="AI98" s="28">
        <f t="shared" si="21"/>
        <v>27855.8</v>
      </c>
      <c r="AJ98" s="29">
        <f t="shared" si="22"/>
        <v>16713.48</v>
      </c>
      <c r="AK98" s="30"/>
      <c r="AL98" s="30"/>
    </row>
    <row r="99" spans="1:38" ht="12.75" customHeight="1">
      <c r="A99" s="19">
        <v>8097</v>
      </c>
      <c r="B99" s="20" t="s">
        <v>159</v>
      </c>
      <c r="C99" s="21">
        <v>41</v>
      </c>
      <c r="D99" s="22" t="s">
        <v>59</v>
      </c>
      <c r="E99" s="23">
        <v>1610</v>
      </c>
      <c r="F99" s="24">
        <v>261</v>
      </c>
      <c r="G99" s="25"/>
      <c r="H99" s="26" t="str">
        <f t="shared" si="0"/>
        <v/>
      </c>
      <c r="I99" s="25">
        <v>49</v>
      </c>
      <c r="J99" s="26">
        <f t="shared" si="1"/>
        <v>0.18773946360153257</v>
      </c>
      <c r="K99" s="25"/>
      <c r="L99" s="26" t="str">
        <f t="shared" si="2"/>
        <v/>
      </c>
      <c r="M99" s="25">
        <v>23</v>
      </c>
      <c r="N99" s="26">
        <f t="shared" si="3"/>
        <v>8.8122605363984668E-2</v>
      </c>
      <c r="O99" s="25">
        <v>8</v>
      </c>
      <c r="P99" s="26">
        <f t="shared" si="4"/>
        <v>3.0651340996168581E-2</v>
      </c>
      <c r="Q99" s="25">
        <v>1</v>
      </c>
      <c r="R99" s="26">
        <f t="shared" si="5"/>
        <v>3.8314176245210726E-3</v>
      </c>
      <c r="S99" s="27">
        <v>198.97</v>
      </c>
      <c r="T99" s="28" t="str">
        <f t="shared" si="6"/>
        <v/>
      </c>
      <c r="U99" s="28" t="str">
        <f t="shared" si="7"/>
        <v/>
      </c>
      <c r="V99" s="29" t="str">
        <f t="shared" si="8"/>
        <v/>
      </c>
      <c r="W99" s="28">
        <f t="shared" si="9"/>
        <v>9749.5300000000007</v>
      </c>
      <c r="X99" s="28">
        <f t="shared" si="10"/>
        <v>4874.7650000000003</v>
      </c>
      <c r="Y99" s="29">
        <f t="shared" si="11"/>
        <v>2437.3825000000002</v>
      </c>
      <c r="Z99" s="28" t="str">
        <f t="shared" si="12"/>
        <v/>
      </c>
      <c r="AA99" s="28" t="str">
        <f t="shared" si="13"/>
        <v/>
      </c>
      <c r="AB99" s="29" t="str">
        <f t="shared" si="14"/>
        <v/>
      </c>
      <c r="AC99" s="28">
        <f t="shared" si="15"/>
        <v>4576.3100000000004</v>
      </c>
      <c r="AD99" s="28">
        <f t="shared" si="16"/>
        <v>3661.0480000000002</v>
      </c>
      <c r="AE99" s="29">
        <f t="shared" si="17"/>
        <v>2196.6288</v>
      </c>
      <c r="AF99" s="28">
        <f t="shared" si="18"/>
        <v>1591.76</v>
      </c>
      <c r="AG99" s="28">
        <f t="shared" si="19"/>
        <v>1273.4080000000001</v>
      </c>
      <c r="AH99" s="29">
        <f t="shared" si="20"/>
        <v>764.04480000000001</v>
      </c>
      <c r="AI99" s="28">
        <f t="shared" si="21"/>
        <v>198.97</v>
      </c>
      <c r="AJ99" s="29">
        <f t="shared" si="22"/>
        <v>119.38199999999999</v>
      </c>
      <c r="AK99" s="30"/>
      <c r="AL99" s="30"/>
    </row>
    <row r="100" spans="1:38" ht="12.75" customHeight="1">
      <c r="A100" s="19">
        <v>8098</v>
      </c>
      <c r="B100" s="20" t="s">
        <v>160</v>
      </c>
      <c r="C100" s="21">
        <v>7</v>
      </c>
      <c r="D100" s="22" t="s">
        <v>53</v>
      </c>
      <c r="E100" s="23">
        <v>3351</v>
      </c>
      <c r="F100" s="24">
        <v>452</v>
      </c>
      <c r="G100" s="25">
        <v>59</v>
      </c>
      <c r="H100" s="26">
        <f t="shared" si="0"/>
        <v>0.13053097345132744</v>
      </c>
      <c r="I100" s="25">
        <v>59</v>
      </c>
      <c r="J100" s="26">
        <f t="shared" si="1"/>
        <v>0.13053097345132744</v>
      </c>
      <c r="K100" s="25">
        <v>26</v>
      </c>
      <c r="L100" s="26">
        <f t="shared" si="2"/>
        <v>5.7522123893805309E-2</v>
      </c>
      <c r="M100" s="25">
        <v>26</v>
      </c>
      <c r="N100" s="26">
        <f t="shared" si="3"/>
        <v>5.7522123893805309E-2</v>
      </c>
      <c r="O100" s="25">
        <v>18</v>
      </c>
      <c r="P100" s="26">
        <f t="shared" si="4"/>
        <v>3.9823008849557522E-2</v>
      </c>
      <c r="Q100" s="25">
        <v>5</v>
      </c>
      <c r="R100" s="26">
        <f t="shared" si="5"/>
        <v>1.1061946902654867E-2</v>
      </c>
      <c r="S100" s="27">
        <v>198.97</v>
      </c>
      <c r="T100" s="28">
        <f t="shared" si="6"/>
        <v>11739.23</v>
      </c>
      <c r="U100" s="28">
        <f t="shared" si="7"/>
        <v>5869.6149999999998</v>
      </c>
      <c r="V100" s="29">
        <f t="shared" si="8"/>
        <v>2934.8074999999999</v>
      </c>
      <c r="W100" s="28">
        <f t="shared" si="9"/>
        <v>11739.23</v>
      </c>
      <c r="X100" s="28">
        <f t="shared" si="10"/>
        <v>5869.6149999999998</v>
      </c>
      <c r="Y100" s="29">
        <f t="shared" si="11"/>
        <v>2934.8074999999999</v>
      </c>
      <c r="Z100" s="28">
        <f t="shared" si="12"/>
        <v>5173.22</v>
      </c>
      <c r="AA100" s="28">
        <f t="shared" si="13"/>
        <v>4138.576</v>
      </c>
      <c r="AB100" s="29">
        <f t="shared" si="14"/>
        <v>2483.1456000000003</v>
      </c>
      <c r="AC100" s="28">
        <f t="shared" si="15"/>
        <v>5173.22</v>
      </c>
      <c r="AD100" s="28">
        <f t="shared" si="16"/>
        <v>4138.576</v>
      </c>
      <c r="AE100" s="29">
        <f t="shared" si="17"/>
        <v>2483.1456000000003</v>
      </c>
      <c r="AF100" s="28">
        <f t="shared" si="18"/>
        <v>3581.46</v>
      </c>
      <c r="AG100" s="28">
        <f t="shared" si="19"/>
        <v>2865.1680000000001</v>
      </c>
      <c r="AH100" s="29">
        <f t="shared" si="20"/>
        <v>1719.1007999999999</v>
      </c>
      <c r="AI100" s="28">
        <f t="shared" si="21"/>
        <v>994.85</v>
      </c>
      <c r="AJ100" s="29">
        <f t="shared" si="22"/>
        <v>596.91</v>
      </c>
      <c r="AK100" s="30"/>
      <c r="AL100" s="30"/>
    </row>
    <row r="101" spans="1:38" ht="12.75" customHeight="1">
      <c r="A101" s="19">
        <v>8099</v>
      </c>
      <c r="B101" s="20" t="s">
        <v>161</v>
      </c>
      <c r="C101" s="21">
        <v>14</v>
      </c>
      <c r="D101" s="22" t="s">
        <v>67</v>
      </c>
      <c r="E101" s="23">
        <v>918</v>
      </c>
      <c r="F101" s="24">
        <v>82</v>
      </c>
      <c r="G101" s="25"/>
      <c r="H101" s="26" t="str">
        <f t="shared" si="0"/>
        <v/>
      </c>
      <c r="I101" s="25">
        <v>21</v>
      </c>
      <c r="J101" s="26">
        <f t="shared" si="1"/>
        <v>0.25609756097560976</v>
      </c>
      <c r="K101" s="25"/>
      <c r="L101" s="26" t="str">
        <f t="shared" si="2"/>
        <v/>
      </c>
      <c r="M101" s="25">
        <v>11</v>
      </c>
      <c r="N101" s="26">
        <f t="shared" si="3"/>
        <v>0.13414634146341464</v>
      </c>
      <c r="O101" s="25">
        <v>5</v>
      </c>
      <c r="P101" s="26">
        <f t="shared" si="4"/>
        <v>6.097560975609756E-2</v>
      </c>
      <c r="Q101" s="25">
        <v>2</v>
      </c>
      <c r="R101" s="26">
        <f t="shared" si="5"/>
        <v>2.4390243902439025E-2</v>
      </c>
      <c r="S101" s="27">
        <v>198.97</v>
      </c>
      <c r="T101" s="28" t="str">
        <f t="shared" si="6"/>
        <v/>
      </c>
      <c r="U101" s="28" t="str">
        <f t="shared" si="7"/>
        <v/>
      </c>
      <c r="V101" s="29" t="str">
        <f t="shared" si="8"/>
        <v/>
      </c>
      <c r="W101" s="28">
        <f t="shared" si="9"/>
        <v>4178.37</v>
      </c>
      <c r="X101" s="28">
        <f t="shared" si="10"/>
        <v>2089.1849999999999</v>
      </c>
      <c r="Y101" s="29">
        <f t="shared" si="11"/>
        <v>1044.5925</v>
      </c>
      <c r="Z101" s="28" t="str">
        <f t="shared" si="12"/>
        <v/>
      </c>
      <c r="AA101" s="28" t="str">
        <f t="shared" si="13"/>
        <v/>
      </c>
      <c r="AB101" s="29" t="str">
        <f t="shared" si="14"/>
        <v/>
      </c>
      <c r="AC101" s="28">
        <f t="shared" si="15"/>
        <v>2188.67</v>
      </c>
      <c r="AD101" s="28">
        <f t="shared" si="16"/>
        <v>1750.9360000000001</v>
      </c>
      <c r="AE101" s="29">
        <f t="shared" si="17"/>
        <v>1050.5616</v>
      </c>
      <c r="AF101" s="28">
        <f t="shared" si="18"/>
        <v>994.85</v>
      </c>
      <c r="AG101" s="28">
        <f t="shared" si="19"/>
        <v>795.88</v>
      </c>
      <c r="AH101" s="29">
        <f t="shared" si="20"/>
        <v>477.52800000000002</v>
      </c>
      <c r="AI101" s="28">
        <f t="shared" si="21"/>
        <v>397.94</v>
      </c>
      <c r="AJ101" s="29">
        <f t="shared" si="22"/>
        <v>238.76399999999998</v>
      </c>
      <c r="AK101" s="30"/>
      <c r="AL101" s="30"/>
    </row>
    <row r="102" spans="1:38" ht="12.75" customHeight="1">
      <c r="A102" s="19">
        <v>8100</v>
      </c>
      <c r="B102" s="20" t="s">
        <v>162</v>
      </c>
      <c r="C102" s="21">
        <v>24</v>
      </c>
      <c r="D102" s="22" t="s">
        <v>57</v>
      </c>
      <c r="E102" s="23">
        <v>2702</v>
      </c>
      <c r="F102" s="24">
        <v>356</v>
      </c>
      <c r="G102" s="25">
        <v>19</v>
      </c>
      <c r="H102" s="26">
        <f t="shared" si="0"/>
        <v>5.3370786516853931E-2</v>
      </c>
      <c r="I102" s="25">
        <v>19</v>
      </c>
      <c r="J102" s="26">
        <f t="shared" si="1"/>
        <v>5.3370786516853931E-2</v>
      </c>
      <c r="K102" s="25">
        <v>4</v>
      </c>
      <c r="L102" s="26">
        <f t="shared" si="2"/>
        <v>1.1235955056179775E-2</v>
      </c>
      <c r="M102" s="25">
        <v>4</v>
      </c>
      <c r="N102" s="26">
        <f t="shared" si="3"/>
        <v>1.1235955056179775E-2</v>
      </c>
      <c r="O102" s="25">
        <v>37</v>
      </c>
      <c r="P102" s="26">
        <f t="shared" si="4"/>
        <v>0.10393258426966293</v>
      </c>
      <c r="Q102" s="25"/>
      <c r="R102" s="26" t="str">
        <f t="shared" si="5"/>
        <v/>
      </c>
      <c r="S102" s="27">
        <v>198.97</v>
      </c>
      <c r="T102" s="28">
        <f t="shared" si="6"/>
        <v>3780.43</v>
      </c>
      <c r="U102" s="28">
        <f t="shared" si="7"/>
        <v>1890.2149999999999</v>
      </c>
      <c r="V102" s="29">
        <f t="shared" si="8"/>
        <v>945.10749999999996</v>
      </c>
      <c r="W102" s="28">
        <f t="shared" si="9"/>
        <v>3780.43</v>
      </c>
      <c r="X102" s="28">
        <f t="shared" si="10"/>
        <v>1890.2149999999999</v>
      </c>
      <c r="Y102" s="29">
        <f t="shared" si="11"/>
        <v>945.10749999999996</v>
      </c>
      <c r="Z102" s="28">
        <f t="shared" si="12"/>
        <v>795.88</v>
      </c>
      <c r="AA102" s="28">
        <f t="shared" si="13"/>
        <v>636.70400000000006</v>
      </c>
      <c r="AB102" s="29">
        <f t="shared" si="14"/>
        <v>382.0224</v>
      </c>
      <c r="AC102" s="28">
        <f t="shared" si="15"/>
        <v>795.88</v>
      </c>
      <c r="AD102" s="28">
        <f t="shared" si="16"/>
        <v>636.70400000000006</v>
      </c>
      <c r="AE102" s="29">
        <f t="shared" si="17"/>
        <v>382.0224</v>
      </c>
      <c r="AF102" s="28">
        <f t="shared" si="18"/>
        <v>7361.89</v>
      </c>
      <c r="AG102" s="28">
        <f t="shared" si="19"/>
        <v>5889.5120000000006</v>
      </c>
      <c r="AH102" s="29">
        <f t="shared" si="20"/>
        <v>3533.7072000000003</v>
      </c>
      <c r="AI102" s="28" t="str">
        <f t="shared" si="21"/>
        <v/>
      </c>
      <c r="AJ102" s="29" t="str">
        <f t="shared" si="22"/>
        <v/>
      </c>
      <c r="AK102" s="30"/>
      <c r="AL102" s="30"/>
    </row>
    <row r="103" spans="1:38" ht="12.75" customHeight="1">
      <c r="A103" s="19">
        <v>8101</v>
      </c>
      <c r="B103" s="20" t="s">
        <v>163</v>
      </c>
      <c r="C103" s="21">
        <v>13</v>
      </c>
      <c r="D103" s="22" t="s">
        <v>73</v>
      </c>
      <c r="E103" s="23">
        <v>265444</v>
      </c>
      <c r="F103" s="24">
        <v>27854</v>
      </c>
      <c r="G103" s="25">
        <v>9554</v>
      </c>
      <c r="H103" s="26">
        <f t="shared" si="0"/>
        <v>0.34300280031593305</v>
      </c>
      <c r="I103" s="25">
        <v>9554</v>
      </c>
      <c r="J103" s="26">
        <f t="shared" si="1"/>
        <v>0.34300280031593305</v>
      </c>
      <c r="K103" s="25">
        <v>4874</v>
      </c>
      <c r="L103" s="26">
        <f t="shared" si="2"/>
        <v>0.1749838443311553</v>
      </c>
      <c r="M103" s="25">
        <v>4874</v>
      </c>
      <c r="N103" s="26">
        <f t="shared" si="3"/>
        <v>0.1749838443311553</v>
      </c>
      <c r="O103" s="25">
        <v>3010</v>
      </c>
      <c r="P103" s="26">
        <f t="shared" si="4"/>
        <v>0.10806347382781648</v>
      </c>
      <c r="Q103" s="25">
        <v>403</v>
      </c>
      <c r="R103" s="26">
        <f t="shared" si="5"/>
        <v>1.4468298987578086E-2</v>
      </c>
      <c r="S103" s="27">
        <v>198.97</v>
      </c>
      <c r="T103" s="28">
        <f t="shared" si="6"/>
        <v>1900959.38</v>
      </c>
      <c r="U103" s="28">
        <f t="shared" si="7"/>
        <v>950479.69</v>
      </c>
      <c r="V103" s="29">
        <f t="shared" si="8"/>
        <v>475239.84499999997</v>
      </c>
      <c r="W103" s="28">
        <f t="shared" si="9"/>
        <v>1900959.38</v>
      </c>
      <c r="X103" s="28">
        <f t="shared" si="10"/>
        <v>950479.69</v>
      </c>
      <c r="Y103" s="29">
        <f t="shared" si="11"/>
        <v>475239.84499999997</v>
      </c>
      <c r="Z103" s="28">
        <f t="shared" si="12"/>
        <v>969779.78</v>
      </c>
      <c r="AA103" s="28">
        <f t="shared" si="13"/>
        <v>775823.82400000002</v>
      </c>
      <c r="AB103" s="29">
        <f t="shared" si="14"/>
        <v>465494.29440000007</v>
      </c>
      <c r="AC103" s="28">
        <f t="shared" si="15"/>
        <v>969779.78</v>
      </c>
      <c r="AD103" s="28">
        <f t="shared" si="16"/>
        <v>775823.82400000002</v>
      </c>
      <c r="AE103" s="29">
        <f t="shared" si="17"/>
        <v>465494.29440000007</v>
      </c>
      <c r="AF103" s="28">
        <f t="shared" si="18"/>
        <v>598899.69999999995</v>
      </c>
      <c r="AG103" s="28">
        <f t="shared" si="19"/>
        <v>479119.76</v>
      </c>
      <c r="AH103" s="29">
        <f t="shared" si="20"/>
        <v>287471.85600000003</v>
      </c>
      <c r="AI103" s="28">
        <f t="shared" si="21"/>
        <v>80184.91</v>
      </c>
      <c r="AJ103" s="29">
        <f t="shared" si="22"/>
        <v>48110.945999999996</v>
      </c>
      <c r="AK103" s="30"/>
      <c r="AL103" s="30"/>
    </row>
    <row r="104" spans="1:38" ht="12.75" customHeight="1">
      <c r="A104" s="19">
        <v>8102</v>
      </c>
      <c r="B104" s="20" t="s">
        <v>164</v>
      </c>
      <c r="C104" s="21">
        <v>6</v>
      </c>
      <c r="D104" s="22" t="s">
        <v>63</v>
      </c>
      <c r="E104" s="23">
        <v>40767</v>
      </c>
      <c r="F104" s="24">
        <v>5124</v>
      </c>
      <c r="G104" s="25">
        <v>1286</v>
      </c>
      <c r="H104" s="26">
        <f t="shared" si="0"/>
        <v>0.25097580015612803</v>
      </c>
      <c r="I104" s="25">
        <v>1286</v>
      </c>
      <c r="J104" s="26">
        <f t="shared" si="1"/>
        <v>0.25097580015612803</v>
      </c>
      <c r="K104" s="25">
        <v>630</v>
      </c>
      <c r="L104" s="26">
        <f t="shared" si="2"/>
        <v>0.12295081967213115</v>
      </c>
      <c r="M104" s="25">
        <v>630</v>
      </c>
      <c r="N104" s="26">
        <f t="shared" si="3"/>
        <v>0.12295081967213115</v>
      </c>
      <c r="O104" s="25">
        <v>681</v>
      </c>
      <c r="P104" s="26">
        <f t="shared" si="4"/>
        <v>0.13290398126463701</v>
      </c>
      <c r="Q104" s="25">
        <v>123</v>
      </c>
      <c r="R104" s="26">
        <f t="shared" si="5"/>
        <v>2.4004683840749413E-2</v>
      </c>
      <c r="S104" s="27">
        <v>198.97</v>
      </c>
      <c r="T104" s="28">
        <f t="shared" si="6"/>
        <v>255875.42</v>
      </c>
      <c r="U104" s="28">
        <f t="shared" si="7"/>
        <v>127937.71</v>
      </c>
      <c r="V104" s="29">
        <f t="shared" si="8"/>
        <v>63968.855000000003</v>
      </c>
      <c r="W104" s="28">
        <f t="shared" si="9"/>
        <v>255875.42</v>
      </c>
      <c r="X104" s="28">
        <f t="shared" si="10"/>
        <v>127937.71</v>
      </c>
      <c r="Y104" s="29">
        <f t="shared" si="11"/>
        <v>63968.855000000003</v>
      </c>
      <c r="Z104" s="28">
        <f t="shared" si="12"/>
        <v>125351.1</v>
      </c>
      <c r="AA104" s="28">
        <f t="shared" si="13"/>
        <v>100280.88</v>
      </c>
      <c r="AB104" s="29">
        <f t="shared" si="14"/>
        <v>60168.528000000006</v>
      </c>
      <c r="AC104" s="28">
        <f t="shared" si="15"/>
        <v>125351.1</v>
      </c>
      <c r="AD104" s="28">
        <f t="shared" si="16"/>
        <v>100280.88</v>
      </c>
      <c r="AE104" s="29">
        <f t="shared" si="17"/>
        <v>60168.528000000006</v>
      </c>
      <c r="AF104" s="28">
        <f t="shared" si="18"/>
        <v>135498.57</v>
      </c>
      <c r="AG104" s="28">
        <f t="shared" si="19"/>
        <v>108398.85600000001</v>
      </c>
      <c r="AH104" s="29">
        <f t="shared" si="20"/>
        <v>65039.313600000001</v>
      </c>
      <c r="AI104" s="28">
        <f t="shared" si="21"/>
        <v>24473.31</v>
      </c>
      <c r="AJ104" s="29">
        <f t="shared" si="22"/>
        <v>14683.985999999999</v>
      </c>
      <c r="AK104" s="30"/>
      <c r="AL104" s="30"/>
    </row>
    <row r="105" spans="1:38" ht="12.75" customHeight="1">
      <c r="A105" s="19">
        <v>8103</v>
      </c>
      <c r="B105" s="20" t="s">
        <v>165</v>
      </c>
      <c r="C105" s="21">
        <v>6</v>
      </c>
      <c r="D105" s="22" t="s">
        <v>63</v>
      </c>
      <c r="E105" s="23">
        <v>806</v>
      </c>
      <c r="F105" s="24">
        <v>108</v>
      </c>
      <c r="G105" s="25"/>
      <c r="H105" s="26" t="str">
        <f t="shared" si="0"/>
        <v/>
      </c>
      <c r="I105" s="25">
        <v>26</v>
      </c>
      <c r="J105" s="26">
        <f t="shared" si="1"/>
        <v>0.24074074074074073</v>
      </c>
      <c r="K105" s="25"/>
      <c r="L105" s="26" t="str">
        <f t="shared" si="2"/>
        <v/>
      </c>
      <c r="M105" s="25">
        <v>12</v>
      </c>
      <c r="N105" s="26">
        <f t="shared" si="3"/>
        <v>0.1111111111111111</v>
      </c>
      <c r="O105" s="25">
        <v>35</v>
      </c>
      <c r="P105" s="26">
        <f t="shared" si="4"/>
        <v>0.32407407407407407</v>
      </c>
      <c r="Q105" s="25">
        <v>2</v>
      </c>
      <c r="R105" s="26">
        <f t="shared" si="5"/>
        <v>1.8518518518518517E-2</v>
      </c>
      <c r="S105" s="27">
        <v>198.97</v>
      </c>
      <c r="T105" s="28" t="str">
        <f t="shared" si="6"/>
        <v/>
      </c>
      <c r="U105" s="28" t="str">
        <f t="shared" si="7"/>
        <v/>
      </c>
      <c r="V105" s="29" t="str">
        <f t="shared" si="8"/>
        <v/>
      </c>
      <c r="W105" s="28">
        <f t="shared" si="9"/>
        <v>5173.22</v>
      </c>
      <c r="X105" s="28">
        <f t="shared" si="10"/>
        <v>2586.61</v>
      </c>
      <c r="Y105" s="29">
        <f t="shared" si="11"/>
        <v>1293.3050000000001</v>
      </c>
      <c r="Z105" s="28" t="str">
        <f t="shared" si="12"/>
        <v/>
      </c>
      <c r="AA105" s="28" t="str">
        <f t="shared" si="13"/>
        <v/>
      </c>
      <c r="AB105" s="29" t="str">
        <f t="shared" si="14"/>
        <v/>
      </c>
      <c r="AC105" s="28">
        <f t="shared" si="15"/>
        <v>2387.64</v>
      </c>
      <c r="AD105" s="28">
        <f t="shared" si="16"/>
        <v>1910.1120000000003</v>
      </c>
      <c r="AE105" s="29">
        <f t="shared" si="17"/>
        <v>1146.0672</v>
      </c>
      <c r="AF105" s="28">
        <f t="shared" si="18"/>
        <v>6963.95</v>
      </c>
      <c r="AG105" s="28">
        <f t="shared" si="19"/>
        <v>5571.16</v>
      </c>
      <c r="AH105" s="29">
        <f t="shared" si="20"/>
        <v>3342.6960000000004</v>
      </c>
      <c r="AI105" s="28">
        <f t="shared" si="21"/>
        <v>397.94</v>
      </c>
      <c r="AJ105" s="29">
        <f t="shared" si="22"/>
        <v>238.76399999999998</v>
      </c>
      <c r="AK105" s="30"/>
      <c r="AL105" s="30"/>
    </row>
    <row r="106" spans="1:38" ht="12.75" customHeight="1">
      <c r="A106" s="19">
        <v>8104</v>
      </c>
      <c r="B106" s="20" t="s">
        <v>166</v>
      </c>
      <c r="C106" s="21">
        <v>6</v>
      </c>
      <c r="D106" s="22" t="s">
        <v>63</v>
      </c>
      <c r="E106" s="23">
        <v>942</v>
      </c>
      <c r="F106" s="24">
        <v>93</v>
      </c>
      <c r="G106" s="25"/>
      <c r="H106" s="26" t="str">
        <f t="shared" si="0"/>
        <v/>
      </c>
      <c r="I106" s="25">
        <v>22</v>
      </c>
      <c r="J106" s="26">
        <f t="shared" si="1"/>
        <v>0.23655913978494625</v>
      </c>
      <c r="K106" s="25"/>
      <c r="L106" s="26" t="str">
        <f t="shared" si="2"/>
        <v/>
      </c>
      <c r="M106" s="25">
        <v>11</v>
      </c>
      <c r="N106" s="26">
        <f t="shared" si="3"/>
        <v>0.11827956989247312</v>
      </c>
      <c r="O106" s="25">
        <v>7</v>
      </c>
      <c r="P106" s="26">
        <f t="shared" si="4"/>
        <v>7.5268817204301078E-2</v>
      </c>
      <c r="Q106" s="25">
        <v>1</v>
      </c>
      <c r="R106" s="26">
        <f t="shared" si="5"/>
        <v>1.0752688172043012E-2</v>
      </c>
      <c r="S106" s="27">
        <v>198.97</v>
      </c>
      <c r="T106" s="28" t="str">
        <f t="shared" si="6"/>
        <v/>
      </c>
      <c r="U106" s="28" t="str">
        <f t="shared" si="7"/>
        <v/>
      </c>
      <c r="V106" s="29" t="str">
        <f t="shared" si="8"/>
        <v/>
      </c>
      <c r="W106" s="28">
        <f t="shared" si="9"/>
        <v>4377.34</v>
      </c>
      <c r="X106" s="28">
        <f t="shared" si="10"/>
        <v>2188.67</v>
      </c>
      <c r="Y106" s="29">
        <f t="shared" si="11"/>
        <v>1094.335</v>
      </c>
      <c r="Z106" s="28" t="str">
        <f t="shared" si="12"/>
        <v/>
      </c>
      <c r="AA106" s="28" t="str">
        <f t="shared" si="13"/>
        <v/>
      </c>
      <c r="AB106" s="29" t="str">
        <f t="shared" si="14"/>
        <v/>
      </c>
      <c r="AC106" s="28">
        <f t="shared" si="15"/>
        <v>2188.67</v>
      </c>
      <c r="AD106" s="28">
        <f t="shared" si="16"/>
        <v>1750.9360000000001</v>
      </c>
      <c r="AE106" s="29">
        <f t="shared" si="17"/>
        <v>1050.5616</v>
      </c>
      <c r="AF106" s="28">
        <f t="shared" si="18"/>
        <v>1392.79</v>
      </c>
      <c r="AG106" s="28">
        <f t="shared" si="19"/>
        <v>1114.2320000000002</v>
      </c>
      <c r="AH106" s="29">
        <f t="shared" si="20"/>
        <v>668.53920000000005</v>
      </c>
      <c r="AI106" s="28">
        <f t="shared" si="21"/>
        <v>198.97</v>
      </c>
      <c r="AJ106" s="29">
        <f t="shared" si="22"/>
        <v>119.38199999999999</v>
      </c>
      <c r="AK106" s="30"/>
      <c r="AL106" s="30"/>
    </row>
    <row r="107" spans="1:38" ht="12.75" customHeight="1">
      <c r="A107" s="19">
        <v>8105</v>
      </c>
      <c r="B107" s="20" t="s">
        <v>167</v>
      </c>
      <c r="C107" s="21">
        <v>41</v>
      </c>
      <c r="D107" s="22" t="s">
        <v>59</v>
      </c>
      <c r="E107" s="23">
        <v>13155</v>
      </c>
      <c r="F107" s="24">
        <v>1660</v>
      </c>
      <c r="G107" s="25">
        <v>408</v>
      </c>
      <c r="H107" s="26">
        <f t="shared" si="0"/>
        <v>0.24578313253012049</v>
      </c>
      <c r="I107" s="25">
        <v>408</v>
      </c>
      <c r="J107" s="26">
        <f t="shared" si="1"/>
        <v>0.24578313253012049</v>
      </c>
      <c r="K107" s="25">
        <v>211</v>
      </c>
      <c r="L107" s="26">
        <f t="shared" si="2"/>
        <v>0.12710843373493977</v>
      </c>
      <c r="M107" s="25">
        <v>211</v>
      </c>
      <c r="N107" s="26">
        <f t="shared" si="3"/>
        <v>0.12710843373493977</v>
      </c>
      <c r="O107" s="25">
        <v>131</v>
      </c>
      <c r="P107" s="26">
        <f t="shared" si="4"/>
        <v>7.8915662650602403E-2</v>
      </c>
      <c r="Q107" s="25">
        <v>30</v>
      </c>
      <c r="R107" s="26">
        <f t="shared" si="5"/>
        <v>1.8072289156626505E-2</v>
      </c>
      <c r="S107" s="27">
        <v>198.97</v>
      </c>
      <c r="T107" s="28">
        <f t="shared" si="6"/>
        <v>81179.759999999995</v>
      </c>
      <c r="U107" s="28">
        <f t="shared" si="7"/>
        <v>40589.879999999997</v>
      </c>
      <c r="V107" s="29">
        <f t="shared" si="8"/>
        <v>20294.939999999999</v>
      </c>
      <c r="W107" s="28">
        <f t="shared" si="9"/>
        <v>81179.759999999995</v>
      </c>
      <c r="X107" s="28">
        <f t="shared" si="10"/>
        <v>40589.879999999997</v>
      </c>
      <c r="Y107" s="29">
        <f t="shared" si="11"/>
        <v>20294.939999999999</v>
      </c>
      <c r="Z107" s="28">
        <f t="shared" si="12"/>
        <v>41982.67</v>
      </c>
      <c r="AA107" s="28">
        <f t="shared" si="13"/>
        <v>33586.135999999999</v>
      </c>
      <c r="AB107" s="29">
        <f t="shared" si="14"/>
        <v>20151.6816</v>
      </c>
      <c r="AC107" s="28">
        <f t="shared" si="15"/>
        <v>41982.67</v>
      </c>
      <c r="AD107" s="28">
        <f t="shared" si="16"/>
        <v>33586.135999999999</v>
      </c>
      <c r="AE107" s="29">
        <f t="shared" si="17"/>
        <v>20151.6816</v>
      </c>
      <c r="AF107" s="28">
        <f t="shared" si="18"/>
        <v>26065.07</v>
      </c>
      <c r="AG107" s="28">
        <f t="shared" si="19"/>
        <v>20852.056</v>
      </c>
      <c r="AH107" s="29">
        <f t="shared" si="20"/>
        <v>12511.2336</v>
      </c>
      <c r="AI107" s="28">
        <f t="shared" si="21"/>
        <v>5969.1</v>
      </c>
      <c r="AJ107" s="29">
        <f t="shared" si="22"/>
        <v>3581.46</v>
      </c>
      <c r="AK107" s="30"/>
      <c r="AL107" s="30"/>
    </row>
    <row r="108" spans="1:38" ht="12.75" customHeight="1">
      <c r="A108" s="19">
        <v>8106</v>
      </c>
      <c r="B108" s="20" t="s">
        <v>168</v>
      </c>
      <c r="C108" s="21">
        <v>41</v>
      </c>
      <c r="D108" s="22" t="s">
        <v>59</v>
      </c>
      <c r="E108" s="23">
        <v>10205</v>
      </c>
      <c r="F108" s="24">
        <v>1191</v>
      </c>
      <c r="G108" s="25">
        <v>207</v>
      </c>
      <c r="H108" s="26">
        <f t="shared" si="0"/>
        <v>0.17380352644836272</v>
      </c>
      <c r="I108" s="25">
        <v>207</v>
      </c>
      <c r="J108" s="26">
        <f t="shared" si="1"/>
        <v>0.17380352644836272</v>
      </c>
      <c r="K108" s="25">
        <v>85</v>
      </c>
      <c r="L108" s="26">
        <f t="shared" si="2"/>
        <v>7.1368597816960533E-2</v>
      </c>
      <c r="M108" s="25">
        <v>85</v>
      </c>
      <c r="N108" s="26">
        <f t="shared" si="3"/>
        <v>7.1368597816960533E-2</v>
      </c>
      <c r="O108" s="25">
        <v>108</v>
      </c>
      <c r="P108" s="26">
        <f t="shared" si="4"/>
        <v>9.06801007556675E-2</v>
      </c>
      <c r="Q108" s="25">
        <v>11</v>
      </c>
      <c r="R108" s="26">
        <f t="shared" si="5"/>
        <v>9.2359361880772466E-3</v>
      </c>
      <c r="S108" s="27">
        <v>198.97</v>
      </c>
      <c r="T108" s="28">
        <f t="shared" si="6"/>
        <v>41186.79</v>
      </c>
      <c r="U108" s="28">
        <f t="shared" si="7"/>
        <v>20593.395</v>
      </c>
      <c r="V108" s="29">
        <f t="shared" si="8"/>
        <v>10296.6975</v>
      </c>
      <c r="W108" s="28">
        <f t="shared" si="9"/>
        <v>41186.79</v>
      </c>
      <c r="X108" s="28">
        <f t="shared" si="10"/>
        <v>20593.395</v>
      </c>
      <c r="Y108" s="29">
        <f t="shared" si="11"/>
        <v>10296.6975</v>
      </c>
      <c r="Z108" s="28">
        <f t="shared" si="12"/>
        <v>16912.45</v>
      </c>
      <c r="AA108" s="28">
        <f t="shared" si="13"/>
        <v>13529.96</v>
      </c>
      <c r="AB108" s="29">
        <f t="shared" si="14"/>
        <v>8117.9760000000006</v>
      </c>
      <c r="AC108" s="28">
        <f t="shared" si="15"/>
        <v>16912.45</v>
      </c>
      <c r="AD108" s="28">
        <f t="shared" si="16"/>
        <v>13529.96</v>
      </c>
      <c r="AE108" s="29">
        <f t="shared" si="17"/>
        <v>8117.9760000000006</v>
      </c>
      <c r="AF108" s="28">
        <f t="shared" si="18"/>
        <v>21488.76</v>
      </c>
      <c r="AG108" s="28">
        <f t="shared" si="19"/>
        <v>17191.008000000002</v>
      </c>
      <c r="AH108" s="29">
        <f t="shared" si="20"/>
        <v>10314.604800000001</v>
      </c>
      <c r="AI108" s="28">
        <f t="shared" si="21"/>
        <v>2188.67</v>
      </c>
      <c r="AJ108" s="29">
        <f t="shared" si="22"/>
        <v>1313.202</v>
      </c>
      <c r="AK108" s="30"/>
      <c r="AL108" s="30"/>
    </row>
    <row r="109" spans="1:38" ht="12.75" customHeight="1">
      <c r="A109" s="19">
        <v>8107</v>
      </c>
      <c r="B109" s="20" t="s">
        <v>169</v>
      </c>
      <c r="C109" s="21">
        <v>41</v>
      </c>
      <c r="D109" s="22" t="s">
        <v>59</v>
      </c>
      <c r="E109" s="23">
        <v>15801</v>
      </c>
      <c r="F109" s="24">
        <v>1986</v>
      </c>
      <c r="G109" s="25">
        <v>266</v>
      </c>
      <c r="H109" s="26">
        <f t="shared" si="0"/>
        <v>0.13393756294058409</v>
      </c>
      <c r="I109" s="25">
        <v>266</v>
      </c>
      <c r="J109" s="26">
        <f t="shared" si="1"/>
        <v>0.13393756294058409</v>
      </c>
      <c r="K109" s="25">
        <v>121</v>
      </c>
      <c r="L109" s="26">
        <f t="shared" si="2"/>
        <v>6.0926485397784488E-2</v>
      </c>
      <c r="M109" s="25">
        <v>121</v>
      </c>
      <c r="N109" s="26">
        <f t="shared" si="3"/>
        <v>6.0926485397784488E-2</v>
      </c>
      <c r="O109" s="25">
        <v>125</v>
      </c>
      <c r="P109" s="26">
        <f t="shared" si="4"/>
        <v>6.2940584088620341E-2</v>
      </c>
      <c r="Q109" s="25">
        <v>15</v>
      </c>
      <c r="R109" s="26">
        <f t="shared" si="5"/>
        <v>7.5528700906344415E-3</v>
      </c>
      <c r="S109" s="27">
        <v>198.97</v>
      </c>
      <c r="T109" s="28">
        <f t="shared" si="6"/>
        <v>52926.02</v>
      </c>
      <c r="U109" s="28">
        <f t="shared" si="7"/>
        <v>26463.01</v>
      </c>
      <c r="V109" s="29">
        <f t="shared" si="8"/>
        <v>13231.504999999999</v>
      </c>
      <c r="W109" s="28">
        <f t="shared" si="9"/>
        <v>52926.02</v>
      </c>
      <c r="X109" s="28">
        <f t="shared" si="10"/>
        <v>26463.01</v>
      </c>
      <c r="Y109" s="29">
        <f t="shared" si="11"/>
        <v>13231.504999999999</v>
      </c>
      <c r="Z109" s="28">
        <f t="shared" si="12"/>
        <v>24075.37</v>
      </c>
      <c r="AA109" s="28">
        <f t="shared" si="13"/>
        <v>19260.296000000002</v>
      </c>
      <c r="AB109" s="29">
        <f t="shared" si="14"/>
        <v>11556.177600000001</v>
      </c>
      <c r="AC109" s="28">
        <f t="shared" si="15"/>
        <v>24075.37</v>
      </c>
      <c r="AD109" s="28">
        <f t="shared" si="16"/>
        <v>19260.296000000002</v>
      </c>
      <c r="AE109" s="29">
        <f t="shared" si="17"/>
        <v>11556.177600000001</v>
      </c>
      <c r="AF109" s="28">
        <f t="shared" si="18"/>
        <v>24871.25</v>
      </c>
      <c r="AG109" s="28">
        <f t="shared" si="19"/>
        <v>19897</v>
      </c>
      <c r="AH109" s="29">
        <f t="shared" si="20"/>
        <v>11938.2</v>
      </c>
      <c r="AI109" s="28">
        <f t="shared" si="21"/>
        <v>2984.55</v>
      </c>
      <c r="AJ109" s="29">
        <f t="shared" si="22"/>
        <v>1790.73</v>
      </c>
      <c r="AK109" s="30"/>
      <c r="AL109" s="30"/>
    </row>
    <row r="110" spans="1:38" ht="12.75" customHeight="1">
      <c r="A110" s="19">
        <v>8108</v>
      </c>
      <c r="B110" s="20" t="s">
        <v>170</v>
      </c>
      <c r="C110" s="21">
        <v>41</v>
      </c>
      <c r="D110" s="22" t="s">
        <v>59</v>
      </c>
      <c r="E110" s="23">
        <v>6760</v>
      </c>
      <c r="F110" s="24">
        <v>838</v>
      </c>
      <c r="G110" s="25">
        <v>81</v>
      </c>
      <c r="H110" s="26">
        <f t="shared" si="0"/>
        <v>9.6658711217183765E-2</v>
      </c>
      <c r="I110" s="25">
        <v>81</v>
      </c>
      <c r="J110" s="26">
        <f t="shared" si="1"/>
        <v>9.6658711217183765E-2</v>
      </c>
      <c r="K110" s="25">
        <v>35</v>
      </c>
      <c r="L110" s="26">
        <f t="shared" si="2"/>
        <v>4.1766109785202864E-2</v>
      </c>
      <c r="M110" s="25">
        <v>35</v>
      </c>
      <c r="N110" s="26">
        <f t="shared" si="3"/>
        <v>4.1766109785202864E-2</v>
      </c>
      <c r="O110" s="25">
        <v>47</v>
      </c>
      <c r="P110" s="26">
        <f t="shared" si="4"/>
        <v>5.6085918854415273E-2</v>
      </c>
      <c r="Q110" s="25">
        <v>2</v>
      </c>
      <c r="R110" s="26">
        <f t="shared" si="5"/>
        <v>2.3866348448687352E-3</v>
      </c>
      <c r="S110" s="27">
        <v>198.97</v>
      </c>
      <c r="T110" s="28">
        <f t="shared" si="6"/>
        <v>16116.57</v>
      </c>
      <c r="U110" s="28">
        <f t="shared" si="7"/>
        <v>8058.2849999999999</v>
      </c>
      <c r="V110" s="29">
        <f t="shared" si="8"/>
        <v>4029.1424999999999</v>
      </c>
      <c r="W110" s="28">
        <f t="shared" si="9"/>
        <v>16116.57</v>
      </c>
      <c r="X110" s="28">
        <f t="shared" si="10"/>
        <v>8058.2849999999999</v>
      </c>
      <c r="Y110" s="29">
        <f t="shared" si="11"/>
        <v>4029.1424999999999</v>
      </c>
      <c r="Z110" s="28">
        <f t="shared" si="12"/>
        <v>6963.95</v>
      </c>
      <c r="AA110" s="28">
        <f t="shared" si="13"/>
        <v>5571.16</v>
      </c>
      <c r="AB110" s="29">
        <f t="shared" si="14"/>
        <v>3342.6960000000004</v>
      </c>
      <c r="AC110" s="28">
        <f t="shared" si="15"/>
        <v>6963.95</v>
      </c>
      <c r="AD110" s="28">
        <f t="shared" si="16"/>
        <v>5571.16</v>
      </c>
      <c r="AE110" s="29">
        <f t="shared" si="17"/>
        <v>3342.6960000000004</v>
      </c>
      <c r="AF110" s="28">
        <f t="shared" si="18"/>
        <v>9351.59</v>
      </c>
      <c r="AG110" s="28">
        <f t="shared" si="19"/>
        <v>7481.2719999999999</v>
      </c>
      <c r="AH110" s="29">
        <f t="shared" si="20"/>
        <v>4488.7632000000003</v>
      </c>
      <c r="AI110" s="28">
        <f t="shared" si="21"/>
        <v>397.94</v>
      </c>
      <c r="AJ110" s="29">
        <f t="shared" si="22"/>
        <v>238.76399999999998</v>
      </c>
      <c r="AK110" s="30"/>
      <c r="AL110" s="30"/>
    </row>
    <row r="111" spans="1:38" ht="12.75" customHeight="1">
      <c r="A111" s="19">
        <v>8109</v>
      </c>
      <c r="B111" s="20" t="s">
        <v>171</v>
      </c>
      <c r="C111" s="21">
        <v>24</v>
      </c>
      <c r="D111" s="22" t="s">
        <v>57</v>
      </c>
      <c r="E111" s="23">
        <v>279</v>
      </c>
      <c r="F111" s="24">
        <v>41</v>
      </c>
      <c r="G111" s="25"/>
      <c r="H111" s="26" t="str">
        <f t="shared" si="0"/>
        <v/>
      </c>
      <c r="I111" s="25">
        <v>9</v>
      </c>
      <c r="J111" s="26">
        <f t="shared" si="1"/>
        <v>0.21951219512195122</v>
      </c>
      <c r="K111" s="25"/>
      <c r="L111" s="26" t="str">
        <f t="shared" si="2"/>
        <v/>
      </c>
      <c r="M111" s="25">
        <v>4</v>
      </c>
      <c r="N111" s="26">
        <f t="shared" si="3"/>
        <v>9.7560975609756101E-2</v>
      </c>
      <c r="O111" s="25">
        <v>1</v>
      </c>
      <c r="P111" s="26">
        <f t="shared" si="4"/>
        <v>2.4390243902439025E-2</v>
      </c>
      <c r="Q111" s="25"/>
      <c r="R111" s="26" t="str">
        <f t="shared" si="5"/>
        <v/>
      </c>
      <c r="S111" s="27">
        <v>198.97</v>
      </c>
      <c r="T111" s="28" t="str">
        <f t="shared" si="6"/>
        <v/>
      </c>
      <c r="U111" s="28" t="str">
        <f t="shared" si="7"/>
        <v/>
      </c>
      <c r="V111" s="29" t="str">
        <f t="shared" si="8"/>
        <v/>
      </c>
      <c r="W111" s="28">
        <f t="shared" si="9"/>
        <v>1790.73</v>
      </c>
      <c r="X111" s="28">
        <f t="shared" si="10"/>
        <v>895.36500000000001</v>
      </c>
      <c r="Y111" s="29">
        <f t="shared" si="11"/>
        <v>447.6825</v>
      </c>
      <c r="Z111" s="28" t="str">
        <f t="shared" si="12"/>
        <v/>
      </c>
      <c r="AA111" s="28" t="str">
        <f t="shared" si="13"/>
        <v/>
      </c>
      <c r="AB111" s="29" t="str">
        <f t="shared" si="14"/>
        <v/>
      </c>
      <c r="AC111" s="28">
        <f t="shared" si="15"/>
        <v>795.88</v>
      </c>
      <c r="AD111" s="28">
        <f t="shared" si="16"/>
        <v>636.70400000000006</v>
      </c>
      <c r="AE111" s="29">
        <f t="shared" si="17"/>
        <v>382.0224</v>
      </c>
      <c r="AF111" s="28">
        <f t="shared" si="18"/>
        <v>198.97</v>
      </c>
      <c r="AG111" s="28">
        <f t="shared" si="19"/>
        <v>159.17600000000002</v>
      </c>
      <c r="AH111" s="29">
        <f t="shared" si="20"/>
        <v>95.505600000000001</v>
      </c>
      <c r="AI111" s="28" t="str">
        <f t="shared" si="21"/>
        <v/>
      </c>
      <c r="AJ111" s="29" t="str">
        <f t="shared" si="22"/>
        <v/>
      </c>
      <c r="AK111" s="30"/>
      <c r="AL111" s="30"/>
    </row>
    <row r="112" spans="1:38" ht="12.75" customHeight="1">
      <c r="A112" s="19">
        <v>8110</v>
      </c>
      <c r="B112" s="20" t="s">
        <v>172</v>
      </c>
      <c r="C112" s="21">
        <v>21</v>
      </c>
      <c r="D112" s="22" t="s">
        <v>55</v>
      </c>
      <c r="E112" s="23">
        <v>19093</v>
      </c>
      <c r="F112" s="24">
        <v>2156</v>
      </c>
      <c r="G112" s="25">
        <v>548</v>
      </c>
      <c r="H112" s="26">
        <f t="shared" si="0"/>
        <v>0.25417439703153988</v>
      </c>
      <c r="I112" s="25">
        <v>548</v>
      </c>
      <c r="J112" s="26">
        <f t="shared" si="1"/>
        <v>0.25417439703153988</v>
      </c>
      <c r="K112" s="25">
        <v>274</v>
      </c>
      <c r="L112" s="26">
        <f t="shared" si="2"/>
        <v>0.12708719851576994</v>
      </c>
      <c r="M112" s="25">
        <v>274</v>
      </c>
      <c r="N112" s="26">
        <f t="shared" si="3"/>
        <v>0.12708719851576994</v>
      </c>
      <c r="O112" s="25">
        <v>215</v>
      </c>
      <c r="P112" s="26">
        <f t="shared" si="4"/>
        <v>9.9721706864564011E-2</v>
      </c>
      <c r="Q112" s="25">
        <v>39</v>
      </c>
      <c r="R112" s="26">
        <f t="shared" si="5"/>
        <v>1.8089053803339517E-2</v>
      </c>
      <c r="S112" s="27">
        <v>198.97</v>
      </c>
      <c r="T112" s="28">
        <f t="shared" si="6"/>
        <v>109035.56</v>
      </c>
      <c r="U112" s="28">
        <f t="shared" si="7"/>
        <v>54517.78</v>
      </c>
      <c r="V112" s="29">
        <f t="shared" si="8"/>
        <v>27258.89</v>
      </c>
      <c r="W112" s="28">
        <f t="shared" si="9"/>
        <v>109035.56</v>
      </c>
      <c r="X112" s="28">
        <f t="shared" si="10"/>
        <v>54517.78</v>
      </c>
      <c r="Y112" s="29">
        <f t="shared" si="11"/>
        <v>27258.89</v>
      </c>
      <c r="Z112" s="28">
        <f t="shared" si="12"/>
        <v>54517.78</v>
      </c>
      <c r="AA112" s="28">
        <f t="shared" si="13"/>
        <v>43614.224000000002</v>
      </c>
      <c r="AB112" s="29">
        <f t="shared" si="14"/>
        <v>26168.534400000004</v>
      </c>
      <c r="AC112" s="28">
        <f t="shared" si="15"/>
        <v>54517.78</v>
      </c>
      <c r="AD112" s="28">
        <f t="shared" si="16"/>
        <v>43614.224000000002</v>
      </c>
      <c r="AE112" s="29">
        <f t="shared" si="17"/>
        <v>26168.534400000004</v>
      </c>
      <c r="AF112" s="28">
        <f t="shared" si="18"/>
        <v>42778.55</v>
      </c>
      <c r="AG112" s="28">
        <f t="shared" si="19"/>
        <v>34222.839999999997</v>
      </c>
      <c r="AH112" s="29">
        <f t="shared" si="20"/>
        <v>20533.704000000002</v>
      </c>
      <c r="AI112" s="28">
        <f t="shared" si="21"/>
        <v>7759.83</v>
      </c>
      <c r="AJ112" s="29">
        <f t="shared" si="22"/>
        <v>4655.8980000000001</v>
      </c>
      <c r="AK112" s="30"/>
      <c r="AL112" s="30"/>
    </row>
    <row r="113" spans="1:38" ht="12.75" customHeight="1">
      <c r="A113" s="19">
        <v>8111</v>
      </c>
      <c r="B113" s="20" t="s">
        <v>173</v>
      </c>
      <c r="C113" s="21">
        <v>24</v>
      </c>
      <c r="D113" s="22" t="s">
        <v>57</v>
      </c>
      <c r="E113" s="23">
        <v>272</v>
      </c>
      <c r="F113" s="24">
        <v>32</v>
      </c>
      <c r="G113" s="25"/>
      <c r="H113" s="26" t="str">
        <f t="shared" si="0"/>
        <v/>
      </c>
      <c r="I113" s="25">
        <v>7</v>
      </c>
      <c r="J113" s="26">
        <f t="shared" si="1"/>
        <v>0.21875</v>
      </c>
      <c r="K113" s="25"/>
      <c r="L113" s="26" t="str">
        <f t="shared" si="2"/>
        <v/>
      </c>
      <c r="M113" s="25">
        <v>3</v>
      </c>
      <c r="N113" s="26">
        <f t="shared" si="3"/>
        <v>9.375E-2</v>
      </c>
      <c r="O113" s="25"/>
      <c r="P113" s="26" t="str">
        <f t="shared" si="4"/>
        <v/>
      </c>
      <c r="Q113" s="25"/>
      <c r="R113" s="26" t="str">
        <f t="shared" si="5"/>
        <v/>
      </c>
      <c r="S113" s="27">
        <v>198.97</v>
      </c>
      <c r="T113" s="28" t="str">
        <f t="shared" si="6"/>
        <v/>
      </c>
      <c r="U113" s="28" t="str">
        <f t="shared" si="7"/>
        <v/>
      </c>
      <c r="V113" s="29" t="str">
        <f t="shared" si="8"/>
        <v/>
      </c>
      <c r="W113" s="28">
        <f t="shared" si="9"/>
        <v>1392.79</v>
      </c>
      <c r="X113" s="28">
        <f t="shared" si="10"/>
        <v>696.39499999999998</v>
      </c>
      <c r="Y113" s="29">
        <f t="shared" si="11"/>
        <v>348.19749999999999</v>
      </c>
      <c r="Z113" s="28" t="str">
        <f t="shared" si="12"/>
        <v/>
      </c>
      <c r="AA113" s="28" t="str">
        <f t="shared" si="13"/>
        <v/>
      </c>
      <c r="AB113" s="29" t="str">
        <f t="shared" si="14"/>
        <v/>
      </c>
      <c r="AC113" s="28">
        <f t="shared" si="15"/>
        <v>596.91</v>
      </c>
      <c r="AD113" s="28">
        <f t="shared" si="16"/>
        <v>477.52800000000008</v>
      </c>
      <c r="AE113" s="29">
        <f t="shared" si="17"/>
        <v>286.51679999999999</v>
      </c>
      <c r="AF113" s="28" t="str">
        <f t="shared" si="18"/>
        <v/>
      </c>
      <c r="AG113" s="28" t="str">
        <f t="shared" si="19"/>
        <v/>
      </c>
      <c r="AH113" s="29" t="str">
        <f t="shared" si="20"/>
        <v/>
      </c>
      <c r="AI113" s="28" t="str">
        <f t="shared" si="21"/>
        <v/>
      </c>
      <c r="AJ113" s="29" t="str">
        <f t="shared" si="22"/>
        <v/>
      </c>
      <c r="AK113" s="30"/>
      <c r="AL113" s="30"/>
    </row>
    <row r="114" spans="1:38" ht="12.75" customHeight="1">
      <c r="A114" s="19">
        <v>8112</v>
      </c>
      <c r="B114" s="20" t="s">
        <v>174</v>
      </c>
      <c r="C114" s="21">
        <v>24</v>
      </c>
      <c r="D114" s="22" t="s">
        <v>57</v>
      </c>
      <c r="E114" s="23">
        <v>20883</v>
      </c>
      <c r="F114" s="24">
        <v>2777</v>
      </c>
      <c r="G114" s="25">
        <v>911</v>
      </c>
      <c r="H114" s="26">
        <f t="shared" si="0"/>
        <v>0.32805185451926538</v>
      </c>
      <c r="I114" s="25">
        <v>911</v>
      </c>
      <c r="J114" s="26">
        <f t="shared" si="1"/>
        <v>0.32805185451926538</v>
      </c>
      <c r="K114" s="25">
        <v>408</v>
      </c>
      <c r="L114" s="26">
        <f t="shared" si="2"/>
        <v>0.14692113791861722</v>
      </c>
      <c r="M114" s="25">
        <v>408</v>
      </c>
      <c r="N114" s="26">
        <f t="shared" si="3"/>
        <v>0.14692113791861722</v>
      </c>
      <c r="O114" s="25">
        <v>679</v>
      </c>
      <c r="P114" s="26">
        <f t="shared" si="4"/>
        <v>0.24450846236946344</v>
      </c>
      <c r="Q114" s="25">
        <v>97</v>
      </c>
      <c r="R114" s="26">
        <f t="shared" si="5"/>
        <v>3.4929780338494781E-2</v>
      </c>
      <c r="S114" s="27">
        <v>198.97</v>
      </c>
      <c r="T114" s="28">
        <f t="shared" si="6"/>
        <v>181261.67</v>
      </c>
      <c r="U114" s="28">
        <f t="shared" si="7"/>
        <v>90630.835000000006</v>
      </c>
      <c r="V114" s="29">
        <f t="shared" si="8"/>
        <v>45315.417500000003</v>
      </c>
      <c r="W114" s="28">
        <f t="shared" si="9"/>
        <v>181261.67</v>
      </c>
      <c r="X114" s="28">
        <f t="shared" si="10"/>
        <v>90630.835000000006</v>
      </c>
      <c r="Y114" s="29">
        <f t="shared" si="11"/>
        <v>45315.417500000003</v>
      </c>
      <c r="Z114" s="28">
        <f t="shared" si="12"/>
        <v>81179.759999999995</v>
      </c>
      <c r="AA114" s="28">
        <f t="shared" si="13"/>
        <v>64943.808000000005</v>
      </c>
      <c r="AB114" s="29">
        <f t="shared" si="14"/>
        <v>38966.284800000001</v>
      </c>
      <c r="AC114" s="28">
        <f t="shared" si="15"/>
        <v>81179.759999999995</v>
      </c>
      <c r="AD114" s="28">
        <f t="shared" si="16"/>
        <v>64943.808000000005</v>
      </c>
      <c r="AE114" s="29">
        <f t="shared" si="17"/>
        <v>38966.284800000001</v>
      </c>
      <c r="AF114" s="28">
        <f t="shared" si="18"/>
        <v>135100.63</v>
      </c>
      <c r="AG114" s="28">
        <f t="shared" si="19"/>
        <v>108080.50400000002</v>
      </c>
      <c r="AH114" s="29">
        <f t="shared" si="20"/>
        <v>64848.3024</v>
      </c>
      <c r="AI114" s="28">
        <f t="shared" si="21"/>
        <v>19300.09</v>
      </c>
      <c r="AJ114" s="29">
        <f t="shared" si="22"/>
        <v>11580.053999999998</v>
      </c>
      <c r="AK114" s="30"/>
      <c r="AL114" s="30"/>
    </row>
    <row r="115" spans="1:38" ht="12.75" customHeight="1">
      <c r="A115" s="19">
        <v>8113</v>
      </c>
      <c r="B115" s="20" t="s">
        <v>175</v>
      </c>
      <c r="C115" s="21">
        <v>7</v>
      </c>
      <c r="D115" s="22" t="s">
        <v>53</v>
      </c>
      <c r="E115" s="23">
        <v>77452</v>
      </c>
      <c r="F115" s="24">
        <v>9567</v>
      </c>
      <c r="G115" s="25">
        <v>3444</v>
      </c>
      <c r="H115" s="26">
        <f t="shared" si="0"/>
        <v>0.35998745688303546</v>
      </c>
      <c r="I115" s="25">
        <v>3444</v>
      </c>
      <c r="J115" s="26">
        <f t="shared" si="1"/>
        <v>0.35998745688303546</v>
      </c>
      <c r="K115" s="25">
        <v>1770</v>
      </c>
      <c r="L115" s="26">
        <f t="shared" si="2"/>
        <v>0.185010975227344</v>
      </c>
      <c r="M115" s="25">
        <v>1770</v>
      </c>
      <c r="N115" s="26">
        <f t="shared" si="3"/>
        <v>0.185010975227344</v>
      </c>
      <c r="O115" s="25">
        <v>2120</v>
      </c>
      <c r="P115" s="26">
        <f t="shared" si="4"/>
        <v>0.22159506637399393</v>
      </c>
      <c r="Q115" s="25">
        <v>485</v>
      </c>
      <c r="R115" s="26">
        <f t="shared" si="5"/>
        <v>5.0695097731786348E-2</v>
      </c>
      <c r="S115" s="27">
        <v>198.97</v>
      </c>
      <c r="T115" s="28">
        <f t="shared" si="6"/>
        <v>685252.68</v>
      </c>
      <c r="U115" s="28">
        <f t="shared" si="7"/>
        <v>342626.34</v>
      </c>
      <c r="V115" s="29">
        <f t="shared" si="8"/>
        <v>171313.17</v>
      </c>
      <c r="W115" s="28">
        <f t="shared" si="9"/>
        <v>685252.68</v>
      </c>
      <c r="X115" s="28">
        <f t="shared" si="10"/>
        <v>342626.34</v>
      </c>
      <c r="Y115" s="29">
        <f t="shared" si="11"/>
        <v>171313.17</v>
      </c>
      <c r="Z115" s="28">
        <f t="shared" si="12"/>
        <v>352176.9</v>
      </c>
      <c r="AA115" s="28">
        <f t="shared" si="13"/>
        <v>281741.52</v>
      </c>
      <c r="AB115" s="29">
        <f t="shared" si="14"/>
        <v>169044.91200000001</v>
      </c>
      <c r="AC115" s="28">
        <f t="shared" si="15"/>
        <v>352176.9</v>
      </c>
      <c r="AD115" s="28">
        <f t="shared" si="16"/>
        <v>281741.52</v>
      </c>
      <c r="AE115" s="29">
        <f t="shared" si="17"/>
        <v>169044.91200000001</v>
      </c>
      <c r="AF115" s="28">
        <f t="shared" si="18"/>
        <v>421816.4</v>
      </c>
      <c r="AG115" s="28">
        <f t="shared" si="19"/>
        <v>337453.12</v>
      </c>
      <c r="AH115" s="29">
        <f t="shared" si="20"/>
        <v>202471.87200000003</v>
      </c>
      <c r="AI115" s="28">
        <f t="shared" si="21"/>
        <v>96500.45</v>
      </c>
      <c r="AJ115" s="29">
        <f t="shared" si="22"/>
        <v>57900.27</v>
      </c>
      <c r="AK115" s="30"/>
      <c r="AL115" s="30"/>
    </row>
    <row r="116" spans="1:38" ht="12.75" customHeight="1">
      <c r="A116" s="19">
        <v>8114</v>
      </c>
      <c r="B116" s="20" t="s">
        <v>176</v>
      </c>
      <c r="C116" s="21">
        <v>11</v>
      </c>
      <c r="D116" s="22" t="s">
        <v>51</v>
      </c>
      <c r="E116" s="23">
        <v>28684</v>
      </c>
      <c r="F116" s="24">
        <v>3804</v>
      </c>
      <c r="G116" s="25">
        <v>1035</v>
      </c>
      <c r="H116" s="26">
        <f t="shared" si="0"/>
        <v>0.27208201892744477</v>
      </c>
      <c r="I116" s="25">
        <v>1035</v>
      </c>
      <c r="J116" s="26">
        <f t="shared" si="1"/>
        <v>0.27208201892744477</v>
      </c>
      <c r="K116" s="25">
        <v>453</v>
      </c>
      <c r="L116" s="26">
        <f t="shared" si="2"/>
        <v>0.11908517350157728</v>
      </c>
      <c r="M116" s="25">
        <v>453</v>
      </c>
      <c r="N116" s="26">
        <f t="shared" si="3"/>
        <v>0.11908517350157728</v>
      </c>
      <c r="O116" s="25">
        <v>499</v>
      </c>
      <c r="P116" s="26">
        <f t="shared" si="4"/>
        <v>0.13117770767613038</v>
      </c>
      <c r="Q116" s="25">
        <v>58</v>
      </c>
      <c r="R116" s="26">
        <f t="shared" si="5"/>
        <v>1.5247108307045216E-2</v>
      </c>
      <c r="S116" s="27">
        <v>198.97</v>
      </c>
      <c r="T116" s="28">
        <f t="shared" si="6"/>
        <v>205933.95</v>
      </c>
      <c r="U116" s="28">
        <f t="shared" si="7"/>
        <v>102966.97500000001</v>
      </c>
      <c r="V116" s="29">
        <f t="shared" si="8"/>
        <v>51483.487500000003</v>
      </c>
      <c r="W116" s="28">
        <f t="shared" si="9"/>
        <v>205933.95</v>
      </c>
      <c r="X116" s="28">
        <f t="shared" si="10"/>
        <v>102966.97500000001</v>
      </c>
      <c r="Y116" s="29">
        <f t="shared" si="11"/>
        <v>51483.487500000003</v>
      </c>
      <c r="Z116" s="28">
        <f t="shared" si="12"/>
        <v>90133.41</v>
      </c>
      <c r="AA116" s="28">
        <f t="shared" si="13"/>
        <v>72106.728000000003</v>
      </c>
      <c r="AB116" s="29">
        <f t="shared" si="14"/>
        <v>43264.036800000009</v>
      </c>
      <c r="AC116" s="28">
        <f t="shared" si="15"/>
        <v>90133.41</v>
      </c>
      <c r="AD116" s="28">
        <f t="shared" si="16"/>
        <v>72106.728000000003</v>
      </c>
      <c r="AE116" s="29">
        <f t="shared" si="17"/>
        <v>43264.036800000009</v>
      </c>
      <c r="AF116" s="28">
        <f t="shared" si="18"/>
        <v>99286.03</v>
      </c>
      <c r="AG116" s="28">
        <f t="shared" si="19"/>
        <v>79428.824000000008</v>
      </c>
      <c r="AH116" s="29">
        <f t="shared" si="20"/>
        <v>47657.294399999999</v>
      </c>
      <c r="AI116" s="28">
        <f t="shared" si="21"/>
        <v>11540.26</v>
      </c>
      <c r="AJ116" s="29">
        <f t="shared" si="22"/>
        <v>6924.155999999999</v>
      </c>
      <c r="AK116" s="30"/>
      <c r="AL116" s="30"/>
    </row>
    <row r="117" spans="1:38" ht="12.75" customHeight="1">
      <c r="A117" s="19">
        <v>8115</v>
      </c>
      <c r="B117" s="20" t="s">
        <v>177</v>
      </c>
      <c r="C117" s="21">
        <v>41</v>
      </c>
      <c r="D117" s="22" t="s">
        <v>59</v>
      </c>
      <c r="E117" s="23">
        <v>4859</v>
      </c>
      <c r="F117" s="24">
        <v>549</v>
      </c>
      <c r="G117" s="25">
        <v>100</v>
      </c>
      <c r="H117" s="26">
        <f t="shared" si="0"/>
        <v>0.18214936247723132</v>
      </c>
      <c r="I117" s="25">
        <v>100</v>
      </c>
      <c r="J117" s="26">
        <f t="shared" si="1"/>
        <v>0.18214936247723132</v>
      </c>
      <c r="K117" s="25">
        <v>41</v>
      </c>
      <c r="L117" s="26">
        <f t="shared" si="2"/>
        <v>7.4681238615664849E-2</v>
      </c>
      <c r="M117" s="25">
        <v>41</v>
      </c>
      <c r="N117" s="26">
        <f t="shared" si="3"/>
        <v>7.4681238615664849E-2</v>
      </c>
      <c r="O117" s="25">
        <v>23</v>
      </c>
      <c r="P117" s="26">
        <f t="shared" si="4"/>
        <v>4.1894353369763208E-2</v>
      </c>
      <c r="Q117" s="25">
        <v>9</v>
      </c>
      <c r="R117" s="26">
        <f t="shared" si="5"/>
        <v>1.6393442622950821E-2</v>
      </c>
      <c r="S117" s="27">
        <v>198.97</v>
      </c>
      <c r="T117" s="28">
        <f t="shared" si="6"/>
        <v>19897</v>
      </c>
      <c r="U117" s="28">
        <f t="shared" si="7"/>
        <v>9948.5</v>
      </c>
      <c r="V117" s="29">
        <f t="shared" si="8"/>
        <v>4974.25</v>
      </c>
      <c r="W117" s="28">
        <f t="shared" si="9"/>
        <v>19897</v>
      </c>
      <c r="X117" s="28">
        <f t="shared" si="10"/>
        <v>9948.5</v>
      </c>
      <c r="Y117" s="29">
        <f t="shared" si="11"/>
        <v>4974.25</v>
      </c>
      <c r="Z117" s="28">
        <f t="shared" si="12"/>
        <v>8157.7699999999995</v>
      </c>
      <c r="AA117" s="28">
        <f t="shared" si="13"/>
        <v>6526.2160000000013</v>
      </c>
      <c r="AB117" s="29">
        <f t="shared" si="14"/>
        <v>3915.7296000000001</v>
      </c>
      <c r="AC117" s="28">
        <f t="shared" si="15"/>
        <v>8157.7699999999995</v>
      </c>
      <c r="AD117" s="28">
        <f t="shared" si="16"/>
        <v>6526.2160000000013</v>
      </c>
      <c r="AE117" s="29">
        <f t="shared" si="17"/>
        <v>3915.7296000000001</v>
      </c>
      <c r="AF117" s="28">
        <f t="shared" si="18"/>
        <v>4576.3100000000004</v>
      </c>
      <c r="AG117" s="28">
        <f t="shared" si="19"/>
        <v>3661.0480000000002</v>
      </c>
      <c r="AH117" s="29">
        <f t="shared" si="20"/>
        <v>2196.6288</v>
      </c>
      <c r="AI117" s="28">
        <f t="shared" si="21"/>
        <v>1790.73</v>
      </c>
      <c r="AJ117" s="29">
        <f t="shared" si="22"/>
        <v>1074.4379999999999</v>
      </c>
      <c r="AK117" s="30"/>
      <c r="AL117" s="30"/>
    </row>
    <row r="118" spans="1:38" ht="12.75" customHeight="1">
      <c r="A118" s="19">
        <v>8116</v>
      </c>
      <c r="B118" s="20" t="s">
        <v>178</v>
      </c>
      <c r="C118" s="21">
        <v>24</v>
      </c>
      <c r="D118" s="22" t="s">
        <v>57</v>
      </c>
      <c r="E118" s="23">
        <v>733</v>
      </c>
      <c r="F118" s="24">
        <v>92</v>
      </c>
      <c r="G118" s="25"/>
      <c r="H118" s="26" t="str">
        <f t="shared" si="0"/>
        <v/>
      </c>
      <c r="I118" s="25">
        <v>20</v>
      </c>
      <c r="J118" s="26">
        <f t="shared" si="1"/>
        <v>0.21739130434782608</v>
      </c>
      <c r="K118" s="25"/>
      <c r="L118" s="26" t="str">
        <f t="shared" si="2"/>
        <v/>
      </c>
      <c r="M118" s="25">
        <v>8</v>
      </c>
      <c r="N118" s="26">
        <f t="shared" si="3"/>
        <v>8.6956521739130432E-2</v>
      </c>
      <c r="O118" s="25"/>
      <c r="P118" s="26" t="str">
        <f t="shared" si="4"/>
        <v/>
      </c>
      <c r="Q118" s="25">
        <v>1</v>
      </c>
      <c r="R118" s="26">
        <f t="shared" si="5"/>
        <v>1.0869565217391304E-2</v>
      </c>
      <c r="S118" s="27">
        <v>198.97</v>
      </c>
      <c r="T118" s="28" t="str">
        <f t="shared" si="6"/>
        <v/>
      </c>
      <c r="U118" s="28" t="str">
        <f t="shared" si="7"/>
        <v/>
      </c>
      <c r="V118" s="29" t="str">
        <f t="shared" si="8"/>
        <v/>
      </c>
      <c r="W118" s="28">
        <f t="shared" si="9"/>
        <v>3979.4</v>
      </c>
      <c r="X118" s="28">
        <f t="shared" si="10"/>
        <v>1989.7</v>
      </c>
      <c r="Y118" s="29">
        <f t="shared" si="11"/>
        <v>994.85</v>
      </c>
      <c r="Z118" s="28" t="str">
        <f t="shared" si="12"/>
        <v/>
      </c>
      <c r="AA118" s="28" t="str">
        <f t="shared" si="13"/>
        <v/>
      </c>
      <c r="AB118" s="29" t="str">
        <f t="shared" si="14"/>
        <v/>
      </c>
      <c r="AC118" s="28">
        <f t="shared" si="15"/>
        <v>1591.76</v>
      </c>
      <c r="AD118" s="28">
        <f t="shared" si="16"/>
        <v>1273.4080000000001</v>
      </c>
      <c r="AE118" s="29">
        <f t="shared" si="17"/>
        <v>764.04480000000001</v>
      </c>
      <c r="AF118" s="28" t="str">
        <f t="shared" si="18"/>
        <v/>
      </c>
      <c r="AG118" s="28" t="str">
        <f t="shared" si="19"/>
        <v/>
      </c>
      <c r="AH118" s="29" t="str">
        <f t="shared" si="20"/>
        <v/>
      </c>
      <c r="AI118" s="28">
        <f t="shared" si="21"/>
        <v>198.97</v>
      </c>
      <c r="AJ118" s="29">
        <f t="shared" si="22"/>
        <v>119.38199999999999</v>
      </c>
      <c r="AK118" s="30"/>
      <c r="AL118" s="30"/>
    </row>
    <row r="119" spans="1:38" ht="12.75" customHeight="1">
      <c r="A119" s="19">
        <v>8117</v>
      </c>
      <c r="B119" s="20" t="s">
        <v>179</v>
      </c>
      <c r="C119" s="21">
        <v>24</v>
      </c>
      <c r="D119" s="22" t="s">
        <v>57</v>
      </c>
      <c r="E119" s="23">
        <v>3133</v>
      </c>
      <c r="F119" s="24">
        <v>352</v>
      </c>
      <c r="G119" s="25">
        <v>27</v>
      </c>
      <c r="H119" s="26">
        <f t="shared" si="0"/>
        <v>7.6704545454545456E-2</v>
      </c>
      <c r="I119" s="25">
        <v>27</v>
      </c>
      <c r="J119" s="26">
        <f t="shared" si="1"/>
        <v>7.6704545454545456E-2</v>
      </c>
      <c r="K119" s="25">
        <v>11</v>
      </c>
      <c r="L119" s="26">
        <f t="shared" si="2"/>
        <v>3.125E-2</v>
      </c>
      <c r="M119" s="25">
        <v>11</v>
      </c>
      <c r="N119" s="26">
        <f t="shared" si="3"/>
        <v>3.125E-2</v>
      </c>
      <c r="O119" s="25">
        <v>44</v>
      </c>
      <c r="P119" s="26">
        <f t="shared" si="4"/>
        <v>0.125</v>
      </c>
      <c r="Q119" s="25">
        <v>2</v>
      </c>
      <c r="R119" s="26">
        <f t="shared" si="5"/>
        <v>5.681818181818182E-3</v>
      </c>
      <c r="S119" s="27">
        <v>198.97</v>
      </c>
      <c r="T119" s="28">
        <f t="shared" si="6"/>
        <v>5372.19</v>
      </c>
      <c r="U119" s="28">
        <f t="shared" si="7"/>
        <v>2686.0949999999998</v>
      </c>
      <c r="V119" s="29">
        <f t="shared" si="8"/>
        <v>1343.0474999999999</v>
      </c>
      <c r="W119" s="28">
        <f t="shared" si="9"/>
        <v>5372.19</v>
      </c>
      <c r="X119" s="28">
        <f t="shared" si="10"/>
        <v>2686.0949999999998</v>
      </c>
      <c r="Y119" s="29">
        <f t="shared" si="11"/>
        <v>1343.0474999999999</v>
      </c>
      <c r="Z119" s="28">
        <f t="shared" si="12"/>
        <v>2188.67</v>
      </c>
      <c r="AA119" s="28">
        <f t="shared" si="13"/>
        <v>1750.9360000000001</v>
      </c>
      <c r="AB119" s="29">
        <f t="shared" si="14"/>
        <v>1050.5616</v>
      </c>
      <c r="AC119" s="28">
        <f t="shared" si="15"/>
        <v>2188.67</v>
      </c>
      <c r="AD119" s="28">
        <f t="shared" si="16"/>
        <v>1750.9360000000001</v>
      </c>
      <c r="AE119" s="29">
        <f t="shared" si="17"/>
        <v>1050.5616</v>
      </c>
      <c r="AF119" s="28">
        <f t="shared" si="18"/>
        <v>8754.68</v>
      </c>
      <c r="AG119" s="28">
        <f t="shared" si="19"/>
        <v>7003.7440000000006</v>
      </c>
      <c r="AH119" s="29">
        <f t="shared" si="20"/>
        <v>4202.2464</v>
      </c>
      <c r="AI119" s="28">
        <f t="shared" si="21"/>
        <v>397.94</v>
      </c>
      <c r="AJ119" s="29">
        <f t="shared" si="22"/>
        <v>238.76399999999998</v>
      </c>
      <c r="AK119" s="30"/>
      <c r="AL119" s="30"/>
    </row>
    <row r="120" spans="1:38" ht="12.75" customHeight="1">
      <c r="A120" s="19">
        <v>8118</v>
      </c>
      <c r="B120" s="20" t="s">
        <v>180</v>
      </c>
      <c r="C120" s="21">
        <v>21</v>
      </c>
      <c r="D120" s="22" t="s">
        <v>55</v>
      </c>
      <c r="E120" s="23">
        <v>23829</v>
      </c>
      <c r="F120" s="24">
        <v>2670</v>
      </c>
      <c r="G120" s="25">
        <v>374</v>
      </c>
      <c r="H120" s="26">
        <f t="shared" si="0"/>
        <v>0.1400749063670412</v>
      </c>
      <c r="I120" s="25">
        <v>374</v>
      </c>
      <c r="J120" s="26">
        <f t="shared" si="1"/>
        <v>0.1400749063670412</v>
      </c>
      <c r="K120" s="25">
        <v>187</v>
      </c>
      <c r="L120" s="26">
        <f t="shared" si="2"/>
        <v>7.0037453183520601E-2</v>
      </c>
      <c r="M120" s="25">
        <v>187</v>
      </c>
      <c r="N120" s="26">
        <f t="shared" si="3"/>
        <v>7.0037453183520601E-2</v>
      </c>
      <c r="O120" s="25">
        <v>127</v>
      </c>
      <c r="P120" s="26">
        <f t="shared" si="4"/>
        <v>4.7565543071161051E-2</v>
      </c>
      <c r="Q120" s="25">
        <v>24</v>
      </c>
      <c r="R120" s="26">
        <f t="shared" si="5"/>
        <v>8.988764044943821E-3</v>
      </c>
      <c r="S120" s="27">
        <v>198.97</v>
      </c>
      <c r="T120" s="28">
        <f t="shared" si="6"/>
        <v>74414.78</v>
      </c>
      <c r="U120" s="28">
        <f t="shared" si="7"/>
        <v>37207.39</v>
      </c>
      <c r="V120" s="29">
        <f t="shared" si="8"/>
        <v>18603.695</v>
      </c>
      <c r="W120" s="28">
        <f t="shared" si="9"/>
        <v>74414.78</v>
      </c>
      <c r="X120" s="28">
        <f t="shared" si="10"/>
        <v>37207.39</v>
      </c>
      <c r="Y120" s="29">
        <f t="shared" si="11"/>
        <v>18603.695</v>
      </c>
      <c r="Z120" s="28">
        <f t="shared" si="12"/>
        <v>37207.39</v>
      </c>
      <c r="AA120" s="28">
        <f t="shared" si="13"/>
        <v>29765.912</v>
      </c>
      <c r="AB120" s="29">
        <f t="shared" si="14"/>
        <v>17859.547200000001</v>
      </c>
      <c r="AC120" s="28">
        <f t="shared" si="15"/>
        <v>37207.39</v>
      </c>
      <c r="AD120" s="28">
        <f t="shared" si="16"/>
        <v>29765.912</v>
      </c>
      <c r="AE120" s="29">
        <f t="shared" si="17"/>
        <v>17859.547200000001</v>
      </c>
      <c r="AF120" s="28">
        <f t="shared" si="18"/>
        <v>25269.19</v>
      </c>
      <c r="AG120" s="28">
        <f t="shared" si="19"/>
        <v>20215.352000000003</v>
      </c>
      <c r="AH120" s="29">
        <f t="shared" si="20"/>
        <v>12129.211200000002</v>
      </c>
      <c r="AI120" s="28">
        <f t="shared" si="21"/>
        <v>4775.28</v>
      </c>
      <c r="AJ120" s="29">
        <f t="shared" si="22"/>
        <v>2865.1679999999997</v>
      </c>
      <c r="AK120" s="30"/>
      <c r="AL120" s="30"/>
    </row>
    <row r="121" spans="1:38" ht="12.75" customHeight="1">
      <c r="A121" s="19">
        <v>8119</v>
      </c>
      <c r="B121" s="20" t="s">
        <v>181</v>
      </c>
      <c r="C121" s="21">
        <v>6</v>
      </c>
      <c r="D121" s="22" t="s">
        <v>63</v>
      </c>
      <c r="E121" s="23">
        <v>9744</v>
      </c>
      <c r="F121" s="24">
        <v>1312</v>
      </c>
      <c r="G121" s="25">
        <v>209</v>
      </c>
      <c r="H121" s="26">
        <f t="shared" si="0"/>
        <v>0.15929878048780488</v>
      </c>
      <c r="I121" s="25">
        <v>209</v>
      </c>
      <c r="J121" s="26">
        <f t="shared" si="1"/>
        <v>0.15929878048780488</v>
      </c>
      <c r="K121" s="25">
        <v>100</v>
      </c>
      <c r="L121" s="26">
        <f t="shared" si="2"/>
        <v>7.621951219512195E-2</v>
      </c>
      <c r="M121" s="25">
        <v>100</v>
      </c>
      <c r="N121" s="26">
        <f t="shared" si="3"/>
        <v>7.621951219512195E-2</v>
      </c>
      <c r="O121" s="25">
        <v>105</v>
      </c>
      <c r="P121" s="26">
        <f t="shared" si="4"/>
        <v>8.003048780487805E-2</v>
      </c>
      <c r="Q121" s="25">
        <v>14</v>
      </c>
      <c r="R121" s="26">
        <f t="shared" si="5"/>
        <v>1.0670731707317074E-2</v>
      </c>
      <c r="S121" s="27">
        <v>198.97</v>
      </c>
      <c r="T121" s="28">
        <f t="shared" si="6"/>
        <v>41584.730000000003</v>
      </c>
      <c r="U121" s="28">
        <f t="shared" si="7"/>
        <v>20792.365000000002</v>
      </c>
      <c r="V121" s="29">
        <f t="shared" si="8"/>
        <v>10396.182500000001</v>
      </c>
      <c r="W121" s="28">
        <f t="shared" si="9"/>
        <v>41584.730000000003</v>
      </c>
      <c r="X121" s="28">
        <f t="shared" si="10"/>
        <v>20792.365000000002</v>
      </c>
      <c r="Y121" s="29">
        <f t="shared" si="11"/>
        <v>10396.182500000001</v>
      </c>
      <c r="Z121" s="28">
        <f t="shared" si="12"/>
        <v>19897</v>
      </c>
      <c r="AA121" s="28">
        <f t="shared" si="13"/>
        <v>15917.6</v>
      </c>
      <c r="AB121" s="29">
        <f t="shared" si="14"/>
        <v>9550.5600000000013</v>
      </c>
      <c r="AC121" s="28">
        <f t="shared" si="15"/>
        <v>19897</v>
      </c>
      <c r="AD121" s="28">
        <f t="shared" si="16"/>
        <v>15917.6</v>
      </c>
      <c r="AE121" s="29">
        <f t="shared" si="17"/>
        <v>9550.5600000000013</v>
      </c>
      <c r="AF121" s="28">
        <f t="shared" si="18"/>
        <v>20891.849999999999</v>
      </c>
      <c r="AG121" s="28">
        <f t="shared" si="19"/>
        <v>16713.48</v>
      </c>
      <c r="AH121" s="29">
        <f t="shared" si="20"/>
        <v>10028.088000000002</v>
      </c>
      <c r="AI121" s="28">
        <f t="shared" si="21"/>
        <v>2785.58</v>
      </c>
      <c r="AJ121" s="29">
        <f t="shared" si="22"/>
        <v>1671.348</v>
      </c>
      <c r="AK121" s="30"/>
      <c r="AL121" s="30"/>
    </row>
    <row r="122" spans="1:38" ht="12.75" customHeight="1">
      <c r="A122" s="19">
        <v>8120</v>
      </c>
      <c r="B122" s="20" t="s">
        <v>182</v>
      </c>
      <c r="C122" s="21">
        <v>40</v>
      </c>
      <c r="D122" s="22" t="s">
        <v>112</v>
      </c>
      <c r="E122" s="23">
        <v>9752</v>
      </c>
      <c r="F122" s="24">
        <v>1417</v>
      </c>
      <c r="G122" s="25">
        <v>96</v>
      </c>
      <c r="H122" s="26">
        <f t="shared" si="0"/>
        <v>6.7748764996471422E-2</v>
      </c>
      <c r="I122" s="25">
        <v>96</v>
      </c>
      <c r="J122" s="26">
        <f t="shared" si="1"/>
        <v>6.7748764996471422E-2</v>
      </c>
      <c r="K122" s="25">
        <v>50</v>
      </c>
      <c r="L122" s="26">
        <f t="shared" si="2"/>
        <v>3.5285815102328866E-2</v>
      </c>
      <c r="M122" s="25">
        <v>50</v>
      </c>
      <c r="N122" s="26">
        <f t="shared" si="3"/>
        <v>3.5285815102328866E-2</v>
      </c>
      <c r="O122" s="25">
        <v>102</v>
      </c>
      <c r="P122" s="26">
        <f t="shared" si="4"/>
        <v>7.1983062808750886E-2</v>
      </c>
      <c r="Q122" s="25">
        <v>2</v>
      </c>
      <c r="R122" s="26">
        <f t="shared" si="5"/>
        <v>1.4114326040931546E-3</v>
      </c>
      <c r="S122" s="27">
        <v>198.97</v>
      </c>
      <c r="T122" s="28">
        <f t="shared" si="6"/>
        <v>19101.12</v>
      </c>
      <c r="U122" s="28">
        <f t="shared" si="7"/>
        <v>9550.56</v>
      </c>
      <c r="V122" s="29">
        <f t="shared" si="8"/>
        <v>4775.28</v>
      </c>
      <c r="W122" s="28">
        <f t="shared" si="9"/>
        <v>19101.12</v>
      </c>
      <c r="X122" s="28">
        <f t="shared" si="10"/>
        <v>9550.56</v>
      </c>
      <c r="Y122" s="29">
        <f t="shared" si="11"/>
        <v>4775.28</v>
      </c>
      <c r="Z122" s="28">
        <f t="shared" si="12"/>
        <v>9948.5</v>
      </c>
      <c r="AA122" s="28">
        <f t="shared" si="13"/>
        <v>7958.8</v>
      </c>
      <c r="AB122" s="29">
        <f t="shared" si="14"/>
        <v>4775.2800000000007</v>
      </c>
      <c r="AC122" s="28">
        <f t="shared" si="15"/>
        <v>9948.5</v>
      </c>
      <c r="AD122" s="28">
        <f t="shared" si="16"/>
        <v>7958.8</v>
      </c>
      <c r="AE122" s="29">
        <f t="shared" si="17"/>
        <v>4775.2800000000007</v>
      </c>
      <c r="AF122" s="28">
        <f t="shared" si="18"/>
        <v>20294.939999999999</v>
      </c>
      <c r="AG122" s="28">
        <f t="shared" si="19"/>
        <v>16235.952000000001</v>
      </c>
      <c r="AH122" s="29">
        <f t="shared" si="20"/>
        <v>9741.5712000000003</v>
      </c>
      <c r="AI122" s="28">
        <f t="shared" si="21"/>
        <v>397.94</v>
      </c>
      <c r="AJ122" s="29">
        <f t="shared" si="22"/>
        <v>238.76399999999998</v>
      </c>
      <c r="AK122" s="30"/>
      <c r="AL122" s="30"/>
    </row>
    <row r="123" spans="1:38" ht="12.75" customHeight="1">
      <c r="A123" s="19">
        <v>8121</v>
      </c>
      <c r="B123" s="20" t="s">
        <v>183</v>
      </c>
      <c r="C123" s="21">
        <v>21</v>
      </c>
      <c r="D123" s="22" t="s">
        <v>55</v>
      </c>
      <c r="E123" s="23">
        <v>128956</v>
      </c>
      <c r="F123" s="24">
        <v>16110</v>
      </c>
      <c r="G123" s="25">
        <v>4817</v>
      </c>
      <c r="H123" s="26">
        <f t="shared" si="0"/>
        <v>0.29900682805710738</v>
      </c>
      <c r="I123" s="25">
        <v>4817</v>
      </c>
      <c r="J123" s="26">
        <f t="shared" si="1"/>
        <v>0.29900682805710738</v>
      </c>
      <c r="K123" s="25">
        <v>2481</v>
      </c>
      <c r="L123" s="26">
        <f t="shared" si="2"/>
        <v>0.15400372439478585</v>
      </c>
      <c r="M123" s="25">
        <v>2481</v>
      </c>
      <c r="N123" s="26">
        <f t="shared" si="3"/>
        <v>0.15400372439478585</v>
      </c>
      <c r="O123" s="25">
        <v>1882</v>
      </c>
      <c r="P123" s="26">
        <f t="shared" si="4"/>
        <v>0.11682184978274364</v>
      </c>
      <c r="Q123" s="25">
        <v>352</v>
      </c>
      <c r="R123" s="26">
        <f t="shared" si="5"/>
        <v>2.1849782743637493E-2</v>
      </c>
      <c r="S123" s="27">
        <v>198.97</v>
      </c>
      <c r="T123" s="28">
        <f t="shared" si="6"/>
        <v>958438.49</v>
      </c>
      <c r="U123" s="28">
        <f t="shared" si="7"/>
        <v>479219.245</v>
      </c>
      <c r="V123" s="29">
        <f t="shared" si="8"/>
        <v>239609.6225</v>
      </c>
      <c r="W123" s="28">
        <f t="shared" si="9"/>
        <v>958438.49</v>
      </c>
      <c r="X123" s="28">
        <f t="shared" si="10"/>
        <v>479219.245</v>
      </c>
      <c r="Y123" s="29">
        <f t="shared" si="11"/>
        <v>239609.6225</v>
      </c>
      <c r="Z123" s="28">
        <f t="shared" si="12"/>
        <v>493644.57</v>
      </c>
      <c r="AA123" s="28">
        <f t="shared" si="13"/>
        <v>394915.65600000002</v>
      </c>
      <c r="AB123" s="29">
        <f t="shared" si="14"/>
        <v>236949.39360000001</v>
      </c>
      <c r="AC123" s="28">
        <f t="shared" si="15"/>
        <v>493644.57</v>
      </c>
      <c r="AD123" s="28">
        <f t="shared" si="16"/>
        <v>394915.65600000002</v>
      </c>
      <c r="AE123" s="29">
        <f t="shared" si="17"/>
        <v>236949.39360000001</v>
      </c>
      <c r="AF123" s="28">
        <f t="shared" si="18"/>
        <v>374461.54</v>
      </c>
      <c r="AG123" s="28">
        <f t="shared" si="19"/>
        <v>299569.23200000002</v>
      </c>
      <c r="AH123" s="29">
        <f t="shared" si="20"/>
        <v>179741.53920000003</v>
      </c>
      <c r="AI123" s="28">
        <f t="shared" si="21"/>
        <v>70037.440000000002</v>
      </c>
      <c r="AJ123" s="29">
        <f t="shared" si="22"/>
        <v>42022.464</v>
      </c>
      <c r="AK123" s="30"/>
      <c r="AL123" s="30"/>
    </row>
    <row r="124" spans="1:38" ht="12.75" customHeight="1">
      <c r="A124" s="19">
        <v>8122</v>
      </c>
      <c r="B124" s="20" t="s">
        <v>184</v>
      </c>
      <c r="C124" s="21">
        <v>3</v>
      </c>
      <c r="D124" s="22" t="s">
        <v>70</v>
      </c>
      <c r="E124" s="23">
        <v>2517</v>
      </c>
      <c r="F124" s="24">
        <v>342</v>
      </c>
      <c r="G124" s="25"/>
      <c r="H124" s="26" t="str">
        <f t="shared" si="0"/>
        <v/>
      </c>
      <c r="I124" s="25">
        <v>77</v>
      </c>
      <c r="J124" s="26">
        <f t="shared" si="1"/>
        <v>0.22514619883040934</v>
      </c>
      <c r="K124" s="25"/>
      <c r="L124" s="26" t="str">
        <f t="shared" si="2"/>
        <v/>
      </c>
      <c r="M124" s="25">
        <v>35</v>
      </c>
      <c r="N124" s="26">
        <f t="shared" si="3"/>
        <v>0.1023391812865497</v>
      </c>
      <c r="O124" s="25">
        <v>4</v>
      </c>
      <c r="P124" s="26">
        <f t="shared" si="4"/>
        <v>1.1695906432748537E-2</v>
      </c>
      <c r="Q124" s="25">
        <v>11</v>
      </c>
      <c r="R124" s="26">
        <f t="shared" si="5"/>
        <v>3.2163742690058478E-2</v>
      </c>
      <c r="S124" s="27">
        <v>198.97</v>
      </c>
      <c r="T124" s="28" t="str">
        <f t="shared" si="6"/>
        <v/>
      </c>
      <c r="U124" s="28" t="str">
        <f t="shared" si="7"/>
        <v/>
      </c>
      <c r="V124" s="29" t="str">
        <f t="shared" si="8"/>
        <v/>
      </c>
      <c r="W124" s="28">
        <f t="shared" si="9"/>
        <v>15320.69</v>
      </c>
      <c r="X124" s="28">
        <f t="shared" si="10"/>
        <v>7660.3450000000003</v>
      </c>
      <c r="Y124" s="29">
        <f t="shared" si="11"/>
        <v>3830.1725000000001</v>
      </c>
      <c r="Z124" s="28" t="str">
        <f t="shared" si="12"/>
        <v/>
      </c>
      <c r="AA124" s="28" t="str">
        <f t="shared" si="13"/>
        <v/>
      </c>
      <c r="AB124" s="29" t="str">
        <f t="shared" si="14"/>
        <v/>
      </c>
      <c r="AC124" s="28">
        <f t="shared" si="15"/>
        <v>6963.95</v>
      </c>
      <c r="AD124" s="28">
        <f t="shared" si="16"/>
        <v>5571.16</v>
      </c>
      <c r="AE124" s="29">
        <f t="shared" si="17"/>
        <v>3342.6960000000004</v>
      </c>
      <c r="AF124" s="28">
        <f t="shared" si="18"/>
        <v>795.88</v>
      </c>
      <c r="AG124" s="28">
        <f t="shared" si="19"/>
        <v>636.70400000000006</v>
      </c>
      <c r="AH124" s="29">
        <f t="shared" si="20"/>
        <v>382.0224</v>
      </c>
      <c r="AI124" s="28">
        <f t="shared" si="21"/>
        <v>2188.67</v>
      </c>
      <c r="AJ124" s="29">
        <f t="shared" si="22"/>
        <v>1313.202</v>
      </c>
      <c r="AK124" s="30"/>
      <c r="AL124" s="30"/>
    </row>
    <row r="125" spans="1:38" ht="12.75" customHeight="1">
      <c r="A125" s="19">
        <v>8123</v>
      </c>
      <c r="B125" s="20" t="s">
        <v>185</v>
      </c>
      <c r="C125" s="21">
        <v>11</v>
      </c>
      <c r="D125" s="22" t="s">
        <v>51</v>
      </c>
      <c r="E125" s="23">
        <v>26242</v>
      </c>
      <c r="F125" s="24">
        <v>3470</v>
      </c>
      <c r="G125" s="25">
        <v>416</v>
      </c>
      <c r="H125" s="26">
        <f t="shared" si="0"/>
        <v>0.11988472622478386</v>
      </c>
      <c r="I125" s="25">
        <v>416</v>
      </c>
      <c r="J125" s="26">
        <f t="shared" si="1"/>
        <v>0.11988472622478386</v>
      </c>
      <c r="K125" s="25">
        <v>205</v>
      </c>
      <c r="L125" s="26">
        <f t="shared" si="2"/>
        <v>5.9077809798270896E-2</v>
      </c>
      <c r="M125" s="25">
        <v>205</v>
      </c>
      <c r="N125" s="26">
        <f t="shared" si="3"/>
        <v>5.9077809798270896E-2</v>
      </c>
      <c r="O125" s="25">
        <v>195</v>
      </c>
      <c r="P125" s="26">
        <f t="shared" si="4"/>
        <v>5.6195965417867436E-2</v>
      </c>
      <c r="Q125" s="25">
        <v>20</v>
      </c>
      <c r="R125" s="26">
        <f t="shared" si="5"/>
        <v>5.763688760806916E-3</v>
      </c>
      <c r="S125" s="27">
        <v>198.97</v>
      </c>
      <c r="T125" s="28">
        <f t="shared" si="6"/>
        <v>82771.520000000004</v>
      </c>
      <c r="U125" s="28">
        <f t="shared" si="7"/>
        <v>41385.760000000002</v>
      </c>
      <c r="V125" s="29">
        <f t="shared" si="8"/>
        <v>20692.88</v>
      </c>
      <c r="W125" s="28">
        <f t="shared" si="9"/>
        <v>82771.520000000004</v>
      </c>
      <c r="X125" s="28">
        <f t="shared" si="10"/>
        <v>41385.760000000002</v>
      </c>
      <c r="Y125" s="29">
        <f t="shared" si="11"/>
        <v>20692.88</v>
      </c>
      <c r="Z125" s="28">
        <f t="shared" si="12"/>
        <v>40788.85</v>
      </c>
      <c r="AA125" s="28">
        <f t="shared" si="13"/>
        <v>32631.079999999998</v>
      </c>
      <c r="AB125" s="29">
        <f t="shared" si="14"/>
        <v>19578.648000000001</v>
      </c>
      <c r="AC125" s="28">
        <f t="shared" si="15"/>
        <v>40788.85</v>
      </c>
      <c r="AD125" s="28">
        <f t="shared" si="16"/>
        <v>32631.079999999998</v>
      </c>
      <c r="AE125" s="29">
        <f t="shared" si="17"/>
        <v>19578.648000000001</v>
      </c>
      <c r="AF125" s="28">
        <f t="shared" si="18"/>
        <v>38799.15</v>
      </c>
      <c r="AG125" s="28">
        <f t="shared" si="19"/>
        <v>31039.32</v>
      </c>
      <c r="AH125" s="29">
        <f t="shared" si="20"/>
        <v>18623.592000000001</v>
      </c>
      <c r="AI125" s="28">
        <f t="shared" si="21"/>
        <v>3979.4</v>
      </c>
      <c r="AJ125" s="29">
        <f t="shared" si="22"/>
        <v>2387.64</v>
      </c>
      <c r="AK125" s="30"/>
      <c r="AL125" s="30"/>
    </row>
    <row r="126" spans="1:38" ht="12.75" customHeight="1">
      <c r="A126" s="19">
        <v>8124</v>
      </c>
      <c r="B126" s="20" t="s">
        <v>186</v>
      </c>
      <c r="C126" s="21">
        <v>41</v>
      </c>
      <c r="D126" s="22" t="s">
        <v>59</v>
      </c>
      <c r="E126" s="23">
        <v>51294</v>
      </c>
      <c r="F126" s="24">
        <v>6133</v>
      </c>
      <c r="G126" s="25">
        <v>1270</v>
      </c>
      <c r="H126" s="26">
        <f t="shared" si="0"/>
        <v>0.20707647154736669</v>
      </c>
      <c r="I126" s="25">
        <v>1270</v>
      </c>
      <c r="J126" s="26">
        <f t="shared" si="1"/>
        <v>0.20707647154736669</v>
      </c>
      <c r="K126" s="25">
        <v>583</v>
      </c>
      <c r="L126" s="26">
        <f t="shared" si="2"/>
        <v>9.5059514104027396E-2</v>
      </c>
      <c r="M126" s="25">
        <v>583</v>
      </c>
      <c r="N126" s="26">
        <f t="shared" si="3"/>
        <v>9.5059514104027396E-2</v>
      </c>
      <c r="O126" s="25">
        <v>536</v>
      </c>
      <c r="P126" s="26">
        <f t="shared" si="4"/>
        <v>8.739605413337681E-2</v>
      </c>
      <c r="Q126" s="25">
        <v>88</v>
      </c>
      <c r="R126" s="26">
        <f t="shared" si="5"/>
        <v>1.4348605902494701E-2</v>
      </c>
      <c r="S126" s="27">
        <v>198.97</v>
      </c>
      <c r="T126" s="28">
        <f t="shared" si="6"/>
        <v>252691.9</v>
      </c>
      <c r="U126" s="28">
        <f t="shared" si="7"/>
        <v>126345.95</v>
      </c>
      <c r="V126" s="29">
        <f t="shared" si="8"/>
        <v>63172.974999999999</v>
      </c>
      <c r="W126" s="28">
        <f t="shared" si="9"/>
        <v>252691.9</v>
      </c>
      <c r="X126" s="28">
        <f t="shared" si="10"/>
        <v>126345.95</v>
      </c>
      <c r="Y126" s="29">
        <f t="shared" si="11"/>
        <v>63172.974999999999</v>
      </c>
      <c r="Z126" s="28">
        <f t="shared" si="12"/>
        <v>115999.51</v>
      </c>
      <c r="AA126" s="28">
        <f t="shared" si="13"/>
        <v>92799.608000000007</v>
      </c>
      <c r="AB126" s="29">
        <f t="shared" si="14"/>
        <v>55679.764800000004</v>
      </c>
      <c r="AC126" s="28">
        <f t="shared" si="15"/>
        <v>115999.51</v>
      </c>
      <c r="AD126" s="28">
        <f t="shared" si="16"/>
        <v>92799.608000000007</v>
      </c>
      <c r="AE126" s="29">
        <f t="shared" si="17"/>
        <v>55679.764800000004</v>
      </c>
      <c r="AF126" s="28">
        <f t="shared" si="18"/>
        <v>106647.92</v>
      </c>
      <c r="AG126" s="28">
        <f t="shared" si="19"/>
        <v>85318.335999999996</v>
      </c>
      <c r="AH126" s="29">
        <f t="shared" si="20"/>
        <v>51191.001600000003</v>
      </c>
      <c r="AI126" s="28">
        <f t="shared" si="21"/>
        <v>17509.36</v>
      </c>
      <c r="AJ126" s="29">
        <f t="shared" si="22"/>
        <v>10505.616</v>
      </c>
      <c r="AK126" s="30"/>
      <c r="AL126" s="30"/>
    </row>
    <row r="127" spans="1:38" ht="12.75" customHeight="1">
      <c r="A127" s="19">
        <v>8125</v>
      </c>
      <c r="B127" s="20" t="s">
        <v>187</v>
      </c>
      <c r="C127" s="21">
        <v>40</v>
      </c>
      <c r="D127" s="22" t="s">
        <v>112</v>
      </c>
      <c r="E127" s="23">
        <v>36666</v>
      </c>
      <c r="F127" s="24">
        <v>4749</v>
      </c>
      <c r="G127" s="25">
        <v>1311</v>
      </c>
      <c r="H127" s="26">
        <f t="shared" si="0"/>
        <v>0.27605811749842074</v>
      </c>
      <c r="I127" s="25">
        <v>1311</v>
      </c>
      <c r="J127" s="26">
        <f t="shared" si="1"/>
        <v>0.27605811749842074</v>
      </c>
      <c r="K127" s="25">
        <v>670</v>
      </c>
      <c r="L127" s="26">
        <f t="shared" si="2"/>
        <v>0.14108233312276269</v>
      </c>
      <c r="M127" s="25">
        <v>670</v>
      </c>
      <c r="N127" s="26">
        <f t="shared" si="3"/>
        <v>0.14108233312276269</v>
      </c>
      <c r="O127" s="25">
        <v>536</v>
      </c>
      <c r="P127" s="26">
        <f t="shared" si="4"/>
        <v>0.11286586649821015</v>
      </c>
      <c r="Q127" s="25">
        <v>121</v>
      </c>
      <c r="R127" s="26">
        <f t="shared" si="5"/>
        <v>2.5479048220678039E-2</v>
      </c>
      <c r="S127" s="27">
        <v>198.97</v>
      </c>
      <c r="T127" s="28">
        <f t="shared" si="6"/>
        <v>260849.67</v>
      </c>
      <c r="U127" s="28">
        <f t="shared" si="7"/>
        <v>130424.83500000001</v>
      </c>
      <c r="V127" s="29">
        <f t="shared" si="8"/>
        <v>65212.417500000003</v>
      </c>
      <c r="W127" s="28">
        <f t="shared" si="9"/>
        <v>260849.67</v>
      </c>
      <c r="X127" s="28">
        <f t="shared" si="10"/>
        <v>130424.83500000001</v>
      </c>
      <c r="Y127" s="29">
        <f t="shared" si="11"/>
        <v>65212.417500000003</v>
      </c>
      <c r="Z127" s="28">
        <f t="shared" si="12"/>
        <v>133309.9</v>
      </c>
      <c r="AA127" s="28">
        <f t="shared" si="13"/>
        <v>106647.92</v>
      </c>
      <c r="AB127" s="29">
        <f t="shared" si="14"/>
        <v>63988.752000000008</v>
      </c>
      <c r="AC127" s="28">
        <f t="shared" si="15"/>
        <v>133309.9</v>
      </c>
      <c r="AD127" s="28">
        <f t="shared" si="16"/>
        <v>106647.92</v>
      </c>
      <c r="AE127" s="29">
        <f t="shared" si="17"/>
        <v>63988.752000000008</v>
      </c>
      <c r="AF127" s="28">
        <f t="shared" si="18"/>
        <v>106647.92</v>
      </c>
      <c r="AG127" s="28">
        <f t="shared" si="19"/>
        <v>85318.335999999996</v>
      </c>
      <c r="AH127" s="29">
        <f t="shared" si="20"/>
        <v>51191.001600000003</v>
      </c>
      <c r="AI127" s="28">
        <f t="shared" si="21"/>
        <v>24075.37</v>
      </c>
      <c r="AJ127" s="29">
        <f t="shared" si="22"/>
        <v>14445.221999999998</v>
      </c>
      <c r="AK127" s="30"/>
      <c r="AL127" s="30"/>
    </row>
    <row r="128" spans="1:38" ht="12.75" customHeight="1">
      <c r="A128" s="19">
        <v>8126</v>
      </c>
      <c r="B128" s="20" t="s">
        <v>188</v>
      </c>
      <c r="C128" s="21">
        <v>21</v>
      </c>
      <c r="D128" s="22" t="s">
        <v>55</v>
      </c>
      <c r="E128" s="23">
        <v>12277</v>
      </c>
      <c r="F128" s="24">
        <v>1651</v>
      </c>
      <c r="G128" s="25">
        <v>208</v>
      </c>
      <c r="H128" s="26">
        <f t="shared" si="0"/>
        <v>0.12598425196850394</v>
      </c>
      <c r="I128" s="25">
        <v>208</v>
      </c>
      <c r="J128" s="26">
        <f t="shared" si="1"/>
        <v>0.12598425196850394</v>
      </c>
      <c r="K128" s="25">
        <v>101</v>
      </c>
      <c r="L128" s="26">
        <f t="shared" si="2"/>
        <v>6.1175045427013929E-2</v>
      </c>
      <c r="M128" s="25">
        <v>101</v>
      </c>
      <c r="N128" s="26">
        <f t="shared" si="3"/>
        <v>6.1175045427013929E-2</v>
      </c>
      <c r="O128" s="25">
        <v>48</v>
      </c>
      <c r="P128" s="26">
        <f t="shared" si="4"/>
        <v>2.9073288915808602E-2</v>
      </c>
      <c r="Q128" s="25">
        <v>11</v>
      </c>
      <c r="R128" s="26">
        <f t="shared" si="5"/>
        <v>6.6626287098728041E-3</v>
      </c>
      <c r="S128" s="27">
        <v>198.97</v>
      </c>
      <c r="T128" s="28">
        <f t="shared" si="6"/>
        <v>41385.760000000002</v>
      </c>
      <c r="U128" s="28">
        <f t="shared" si="7"/>
        <v>20692.88</v>
      </c>
      <c r="V128" s="29">
        <f t="shared" si="8"/>
        <v>10346.44</v>
      </c>
      <c r="W128" s="28">
        <f t="shared" si="9"/>
        <v>41385.760000000002</v>
      </c>
      <c r="X128" s="28">
        <f t="shared" si="10"/>
        <v>20692.88</v>
      </c>
      <c r="Y128" s="29">
        <f t="shared" si="11"/>
        <v>10346.44</v>
      </c>
      <c r="Z128" s="28">
        <f t="shared" si="12"/>
        <v>20095.97</v>
      </c>
      <c r="AA128" s="28">
        <f t="shared" si="13"/>
        <v>16076.776000000002</v>
      </c>
      <c r="AB128" s="29">
        <f t="shared" si="14"/>
        <v>9646.0655999999999</v>
      </c>
      <c r="AC128" s="28">
        <f t="shared" si="15"/>
        <v>20095.97</v>
      </c>
      <c r="AD128" s="28">
        <f t="shared" si="16"/>
        <v>16076.776000000002</v>
      </c>
      <c r="AE128" s="29">
        <f t="shared" si="17"/>
        <v>9646.0655999999999</v>
      </c>
      <c r="AF128" s="28">
        <f t="shared" si="18"/>
        <v>9550.56</v>
      </c>
      <c r="AG128" s="28">
        <f t="shared" si="19"/>
        <v>7640.4480000000012</v>
      </c>
      <c r="AH128" s="29">
        <f t="shared" si="20"/>
        <v>4584.2687999999998</v>
      </c>
      <c r="AI128" s="28">
        <f t="shared" si="21"/>
        <v>2188.67</v>
      </c>
      <c r="AJ128" s="29">
        <f t="shared" si="22"/>
        <v>1313.202</v>
      </c>
      <c r="AK128" s="30"/>
      <c r="AL128" s="30"/>
    </row>
    <row r="129" spans="1:38" ht="12.75" customHeight="1">
      <c r="A129" s="19">
        <v>8127</v>
      </c>
      <c r="B129" s="20" t="s">
        <v>189</v>
      </c>
      <c r="C129" s="21">
        <v>7</v>
      </c>
      <c r="D129" s="22" t="s">
        <v>53</v>
      </c>
      <c r="E129" s="23">
        <v>3166</v>
      </c>
      <c r="F129" s="24">
        <v>374</v>
      </c>
      <c r="G129" s="25">
        <v>97</v>
      </c>
      <c r="H129" s="26">
        <f t="shared" si="0"/>
        <v>0.25935828877005346</v>
      </c>
      <c r="I129" s="25">
        <v>97</v>
      </c>
      <c r="J129" s="26">
        <f t="shared" si="1"/>
        <v>0.25935828877005346</v>
      </c>
      <c r="K129" s="25">
        <v>51</v>
      </c>
      <c r="L129" s="26">
        <f t="shared" si="2"/>
        <v>0.13636363636363635</v>
      </c>
      <c r="M129" s="25">
        <v>51</v>
      </c>
      <c r="N129" s="26">
        <f t="shared" si="3"/>
        <v>0.13636363636363635</v>
      </c>
      <c r="O129" s="25">
        <v>22</v>
      </c>
      <c r="P129" s="26">
        <f t="shared" si="4"/>
        <v>5.8823529411764705E-2</v>
      </c>
      <c r="Q129" s="25">
        <v>8</v>
      </c>
      <c r="R129" s="26">
        <f t="shared" si="5"/>
        <v>2.1390374331550801E-2</v>
      </c>
      <c r="S129" s="27">
        <v>198.97</v>
      </c>
      <c r="T129" s="28">
        <f t="shared" si="6"/>
        <v>19300.09</v>
      </c>
      <c r="U129" s="28">
        <f t="shared" si="7"/>
        <v>9650.0450000000001</v>
      </c>
      <c r="V129" s="29">
        <f t="shared" si="8"/>
        <v>4825.0225</v>
      </c>
      <c r="W129" s="28">
        <f t="shared" si="9"/>
        <v>19300.09</v>
      </c>
      <c r="X129" s="28">
        <f t="shared" si="10"/>
        <v>9650.0450000000001</v>
      </c>
      <c r="Y129" s="29">
        <f t="shared" si="11"/>
        <v>4825.0225</v>
      </c>
      <c r="Z129" s="28">
        <f t="shared" si="12"/>
        <v>10147.469999999999</v>
      </c>
      <c r="AA129" s="28">
        <f t="shared" si="13"/>
        <v>8117.9760000000006</v>
      </c>
      <c r="AB129" s="29">
        <f t="shared" si="14"/>
        <v>4870.7856000000002</v>
      </c>
      <c r="AC129" s="28">
        <f t="shared" si="15"/>
        <v>10147.469999999999</v>
      </c>
      <c r="AD129" s="28">
        <f t="shared" si="16"/>
        <v>8117.9760000000006</v>
      </c>
      <c r="AE129" s="29">
        <f t="shared" si="17"/>
        <v>4870.7856000000002</v>
      </c>
      <c r="AF129" s="28">
        <f t="shared" si="18"/>
        <v>4377.34</v>
      </c>
      <c r="AG129" s="28">
        <f t="shared" si="19"/>
        <v>3501.8720000000003</v>
      </c>
      <c r="AH129" s="29">
        <f t="shared" si="20"/>
        <v>2101.1232</v>
      </c>
      <c r="AI129" s="28">
        <f t="shared" si="21"/>
        <v>1591.76</v>
      </c>
      <c r="AJ129" s="29">
        <f t="shared" si="22"/>
        <v>955.05599999999993</v>
      </c>
      <c r="AK129" s="30"/>
      <c r="AL129" s="30"/>
    </row>
    <row r="130" spans="1:38" ht="12.75" customHeight="1">
      <c r="A130" s="19">
        <v>8128</v>
      </c>
      <c r="B130" s="20" t="s">
        <v>190</v>
      </c>
      <c r="C130" s="21">
        <v>42</v>
      </c>
      <c r="D130" s="22" t="s">
        <v>93</v>
      </c>
      <c r="E130" s="23">
        <v>742</v>
      </c>
      <c r="F130" s="24">
        <v>62</v>
      </c>
      <c r="G130" s="25"/>
      <c r="H130" s="26" t="str">
        <f t="shared" si="0"/>
        <v/>
      </c>
      <c r="I130" s="25">
        <v>12</v>
      </c>
      <c r="J130" s="26">
        <f t="shared" si="1"/>
        <v>0.19354838709677419</v>
      </c>
      <c r="K130" s="25"/>
      <c r="L130" s="26" t="str">
        <f t="shared" si="2"/>
        <v/>
      </c>
      <c r="M130" s="25">
        <v>5</v>
      </c>
      <c r="N130" s="26">
        <f t="shared" si="3"/>
        <v>8.0645161290322578E-2</v>
      </c>
      <c r="O130" s="25">
        <v>1</v>
      </c>
      <c r="P130" s="26">
        <f t="shared" si="4"/>
        <v>1.6129032258064516E-2</v>
      </c>
      <c r="Q130" s="25">
        <v>1</v>
      </c>
      <c r="R130" s="26">
        <f t="shared" si="5"/>
        <v>1.6129032258064516E-2</v>
      </c>
      <c r="S130" s="27">
        <v>198.97</v>
      </c>
      <c r="T130" s="28" t="str">
        <f t="shared" si="6"/>
        <v/>
      </c>
      <c r="U130" s="28" t="str">
        <f t="shared" si="7"/>
        <v/>
      </c>
      <c r="V130" s="29" t="str">
        <f t="shared" si="8"/>
        <v/>
      </c>
      <c r="W130" s="28">
        <f t="shared" si="9"/>
        <v>2387.64</v>
      </c>
      <c r="X130" s="28">
        <f t="shared" si="10"/>
        <v>1193.82</v>
      </c>
      <c r="Y130" s="29">
        <f t="shared" si="11"/>
        <v>596.91</v>
      </c>
      <c r="Z130" s="28" t="str">
        <f t="shared" si="12"/>
        <v/>
      </c>
      <c r="AA130" s="28" t="str">
        <f t="shared" si="13"/>
        <v/>
      </c>
      <c r="AB130" s="29" t="str">
        <f t="shared" si="14"/>
        <v/>
      </c>
      <c r="AC130" s="28">
        <f t="shared" si="15"/>
        <v>994.85</v>
      </c>
      <c r="AD130" s="28">
        <f t="shared" si="16"/>
        <v>795.88</v>
      </c>
      <c r="AE130" s="29">
        <f t="shared" si="17"/>
        <v>477.52800000000002</v>
      </c>
      <c r="AF130" s="28">
        <f t="shared" si="18"/>
        <v>198.97</v>
      </c>
      <c r="AG130" s="28">
        <f t="shared" si="19"/>
        <v>159.17600000000002</v>
      </c>
      <c r="AH130" s="29">
        <f t="shared" si="20"/>
        <v>95.505600000000001</v>
      </c>
      <c r="AI130" s="28">
        <f t="shared" si="21"/>
        <v>198.97</v>
      </c>
      <c r="AJ130" s="29">
        <f t="shared" si="22"/>
        <v>119.38199999999999</v>
      </c>
      <c r="AK130" s="30"/>
      <c r="AL130" s="30"/>
    </row>
    <row r="131" spans="1:38" ht="12.75" customHeight="1">
      <c r="A131" s="19">
        <v>8129</v>
      </c>
      <c r="B131" s="20" t="s">
        <v>191</v>
      </c>
      <c r="C131" s="21">
        <v>24</v>
      </c>
      <c r="D131" s="22" t="s">
        <v>57</v>
      </c>
      <c r="E131" s="23">
        <v>700</v>
      </c>
      <c r="F131" s="24">
        <v>93</v>
      </c>
      <c r="G131" s="25"/>
      <c r="H131" s="26" t="str">
        <f t="shared" si="0"/>
        <v/>
      </c>
      <c r="I131" s="25">
        <v>20</v>
      </c>
      <c r="J131" s="26">
        <f t="shared" si="1"/>
        <v>0.21505376344086022</v>
      </c>
      <c r="K131" s="25"/>
      <c r="L131" s="26" t="str">
        <f t="shared" si="2"/>
        <v/>
      </c>
      <c r="M131" s="25">
        <v>8</v>
      </c>
      <c r="N131" s="26">
        <f t="shared" si="3"/>
        <v>8.6021505376344093E-2</v>
      </c>
      <c r="O131" s="25">
        <v>2</v>
      </c>
      <c r="P131" s="26">
        <f t="shared" si="4"/>
        <v>2.1505376344086023E-2</v>
      </c>
      <c r="Q131" s="25">
        <v>1</v>
      </c>
      <c r="R131" s="26">
        <f t="shared" si="5"/>
        <v>1.0752688172043012E-2</v>
      </c>
      <c r="S131" s="27">
        <v>198.97</v>
      </c>
      <c r="T131" s="28" t="str">
        <f t="shared" si="6"/>
        <v/>
      </c>
      <c r="U131" s="28" t="str">
        <f t="shared" si="7"/>
        <v/>
      </c>
      <c r="V131" s="29" t="str">
        <f t="shared" si="8"/>
        <v/>
      </c>
      <c r="W131" s="28">
        <f t="shared" si="9"/>
        <v>3979.4</v>
      </c>
      <c r="X131" s="28">
        <f t="shared" si="10"/>
        <v>1989.7</v>
      </c>
      <c r="Y131" s="29">
        <f t="shared" si="11"/>
        <v>994.85</v>
      </c>
      <c r="Z131" s="28" t="str">
        <f t="shared" si="12"/>
        <v/>
      </c>
      <c r="AA131" s="28" t="str">
        <f t="shared" si="13"/>
        <v/>
      </c>
      <c r="AB131" s="29" t="str">
        <f t="shared" si="14"/>
        <v/>
      </c>
      <c r="AC131" s="28">
        <f t="shared" si="15"/>
        <v>1591.76</v>
      </c>
      <c r="AD131" s="28">
        <f t="shared" si="16"/>
        <v>1273.4080000000001</v>
      </c>
      <c r="AE131" s="29">
        <f t="shared" si="17"/>
        <v>764.04480000000001</v>
      </c>
      <c r="AF131" s="28">
        <f t="shared" si="18"/>
        <v>397.94</v>
      </c>
      <c r="AG131" s="28">
        <f t="shared" si="19"/>
        <v>318.35200000000003</v>
      </c>
      <c r="AH131" s="29">
        <f t="shared" si="20"/>
        <v>191.0112</v>
      </c>
      <c r="AI131" s="28">
        <f t="shared" si="21"/>
        <v>198.97</v>
      </c>
      <c r="AJ131" s="29">
        <f t="shared" si="22"/>
        <v>119.38199999999999</v>
      </c>
      <c r="AK131" s="30"/>
      <c r="AL131" s="30"/>
    </row>
    <row r="132" spans="1:38" ht="12.75" customHeight="1">
      <c r="A132" s="19">
        <v>8130</v>
      </c>
      <c r="B132" s="20" t="s">
        <v>192</v>
      </c>
      <c r="C132" s="21">
        <v>14</v>
      </c>
      <c r="D132" s="22" t="s">
        <v>67</v>
      </c>
      <c r="E132" s="23">
        <v>136</v>
      </c>
      <c r="F132" s="24">
        <v>20</v>
      </c>
      <c r="G132" s="25"/>
      <c r="H132" s="26" t="str">
        <f t="shared" si="0"/>
        <v/>
      </c>
      <c r="I132" s="25">
        <v>5</v>
      </c>
      <c r="J132" s="26">
        <f t="shared" si="1"/>
        <v>0.25</v>
      </c>
      <c r="K132" s="25"/>
      <c r="L132" s="26" t="str">
        <f t="shared" si="2"/>
        <v/>
      </c>
      <c r="M132" s="25">
        <v>3</v>
      </c>
      <c r="N132" s="26">
        <f t="shared" si="3"/>
        <v>0.15</v>
      </c>
      <c r="O132" s="25"/>
      <c r="P132" s="26" t="str">
        <f t="shared" si="4"/>
        <v/>
      </c>
      <c r="Q132" s="25"/>
      <c r="R132" s="26" t="str">
        <f t="shared" si="5"/>
        <v/>
      </c>
      <c r="S132" s="27">
        <v>198.97</v>
      </c>
      <c r="T132" s="28" t="str">
        <f t="shared" si="6"/>
        <v/>
      </c>
      <c r="U132" s="28" t="str">
        <f t="shared" si="7"/>
        <v/>
      </c>
      <c r="V132" s="29" t="str">
        <f t="shared" si="8"/>
        <v/>
      </c>
      <c r="W132" s="28">
        <f t="shared" si="9"/>
        <v>994.85</v>
      </c>
      <c r="X132" s="28">
        <f t="shared" si="10"/>
        <v>497.42500000000001</v>
      </c>
      <c r="Y132" s="29">
        <f t="shared" si="11"/>
        <v>248.71250000000001</v>
      </c>
      <c r="Z132" s="28" t="str">
        <f t="shared" si="12"/>
        <v/>
      </c>
      <c r="AA132" s="28" t="str">
        <f t="shared" si="13"/>
        <v/>
      </c>
      <c r="AB132" s="29" t="str">
        <f t="shared" si="14"/>
        <v/>
      </c>
      <c r="AC132" s="28">
        <f t="shared" si="15"/>
        <v>596.91</v>
      </c>
      <c r="AD132" s="28">
        <f t="shared" si="16"/>
        <v>477.52800000000008</v>
      </c>
      <c r="AE132" s="29">
        <f t="shared" si="17"/>
        <v>286.51679999999999</v>
      </c>
      <c r="AF132" s="28" t="str">
        <f t="shared" si="18"/>
        <v/>
      </c>
      <c r="AG132" s="28" t="str">
        <f t="shared" si="19"/>
        <v/>
      </c>
      <c r="AH132" s="29" t="str">
        <f t="shared" si="20"/>
        <v/>
      </c>
      <c r="AI132" s="28" t="str">
        <f t="shared" si="21"/>
        <v/>
      </c>
      <c r="AJ132" s="29" t="str">
        <f t="shared" si="22"/>
        <v/>
      </c>
      <c r="AK132" s="30"/>
      <c r="AL132" s="30"/>
    </row>
    <row r="133" spans="1:38" ht="12.75" customHeight="1">
      <c r="A133" s="19">
        <v>8131</v>
      </c>
      <c r="B133" s="20" t="s">
        <v>193</v>
      </c>
      <c r="C133" s="21">
        <v>24</v>
      </c>
      <c r="D133" s="22" t="s">
        <v>57</v>
      </c>
      <c r="E133" s="23">
        <v>1059</v>
      </c>
      <c r="F133" s="24">
        <v>131</v>
      </c>
      <c r="G133" s="25"/>
      <c r="H133" s="26" t="str">
        <f t="shared" si="0"/>
        <v/>
      </c>
      <c r="I133" s="25">
        <v>28</v>
      </c>
      <c r="J133" s="26">
        <f t="shared" si="1"/>
        <v>0.21374045801526717</v>
      </c>
      <c r="K133" s="25"/>
      <c r="L133" s="26" t="str">
        <f t="shared" si="2"/>
        <v/>
      </c>
      <c r="M133" s="25">
        <v>12</v>
      </c>
      <c r="N133" s="26">
        <f t="shared" si="3"/>
        <v>9.1603053435114504E-2</v>
      </c>
      <c r="O133" s="25">
        <v>18</v>
      </c>
      <c r="P133" s="26">
        <f t="shared" si="4"/>
        <v>0.13740458015267176</v>
      </c>
      <c r="Q133" s="25">
        <v>2</v>
      </c>
      <c r="R133" s="26">
        <f t="shared" si="5"/>
        <v>1.5267175572519083E-2</v>
      </c>
      <c r="S133" s="27">
        <v>198.97</v>
      </c>
      <c r="T133" s="28" t="str">
        <f t="shared" si="6"/>
        <v/>
      </c>
      <c r="U133" s="28" t="str">
        <f t="shared" si="7"/>
        <v/>
      </c>
      <c r="V133" s="29" t="str">
        <f t="shared" si="8"/>
        <v/>
      </c>
      <c r="W133" s="28">
        <f t="shared" si="9"/>
        <v>5571.16</v>
      </c>
      <c r="X133" s="28">
        <f t="shared" si="10"/>
        <v>2785.58</v>
      </c>
      <c r="Y133" s="29">
        <f t="shared" si="11"/>
        <v>1392.79</v>
      </c>
      <c r="Z133" s="28" t="str">
        <f t="shared" si="12"/>
        <v/>
      </c>
      <c r="AA133" s="28" t="str">
        <f t="shared" si="13"/>
        <v/>
      </c>
      <c r="AB133" s="29" t="str">
        <f t="shared" si="14"/>
        <v/>
      </c>
      <c r="AC133" s="28">
        <f t="shared" si="15"/>
        <v>2387.64</v>
      </c>
      <c r="AD133" s="28">
        <f t="shared" si="16"/>
        <v>1910.1120000000003</v>
      </c>
      <c r="AE133" s="29">
        <f t="shared" si="17"/>
        <v>1146.0672</v>
      </c>
      <c r="AF133" s="28">
        <f t="shared" si="18"/>
        <v>3581.46</v>
      </c>
      <c r="AG133" s="28">
        <f t="shared" si="19"/>
        <v>2865.1680000000001</v>
      </c>
      <c r="AH133" s="29">
        <f t="shared" si="20"/>
        <v>1719.1007999999999</v>
      </c>
      <c r="AI133" s="28">
        <f t="shared" si="21"/>
        <v>397.94</v>
      </c>
      <c r="AJ133" s="29">
        <f t="shared" si="22"/>
        <v>238.76399999999998</v>
      </c>
      <c r="AK133" s="30"/>
      <c r="AL133" s="30"/>
    </row>
    <row r="134" spans="1:38" ht="12.75" customHeight="1">
      <c r="A134" s="19">
        <v>8132</v>
      </c>
      <c r="B134" s="20" t="s">
        <v>194</v>
      </c>
      <c r="C134" s="21">
        <v>14</v>
      </c>
      <c r="D134" s="22" t="s">
        <v>67</v>
      </c>
      <c r="E134" s="23">
        <v>484</v>
      </c>
      <c r="F134" s="24">
        <v>54</v>
      </c>
      <c r="G134" s="25"/>
      <c r="H134" s="26" t="str">
        <f t="shared" si="0"/>
        <v/>
      </c>
      <c r="I134" s="25">
        <v>14</v>
      </c>
      <c r="J134" s="26">
        <f t="shared" si="1"/>
        <v>0.25925925925925924</v>
      </c>
      <c r="K134" s="25"/>
      <c r="L134" s="26" t="str">
        <f t="shared" si="2"/>
        <v/>
      </c>
      <c r="M134" s="25">
        <v>7</v>
      </c>
      <c r="N134" s="26">
        <f t="shared" si="3"/>
        <v>0.12962962962962962</v>
      </c>
      <c r="O134" s="25">
        <v>1</v>
      </c>
      <c r="P134" s="26">
        <f t="shared" si="4"/>
        <v>1.8518518518518517E-2</v>
      </c>
      <c r="Q134" s="25">
        <v>1</v>
      </c>
      <c r="R134" s="26">
        <f t="shared" si="5"/>
        <v>1.8518518518518517E-2</v>
      </c>
      <c r="S134" s="27">
        <v>198.97</v>
      </c>
      <c r="T134" s="28" t="str">
        <f t="shared" si="6"/>
        <v/>
      </c>
      <c r="U134" s="28" t="str">
        <f t="shared" si="7"/>
        <v/>
      </c>
      <c r="V134" s="29" t="str">
        <f t="shared" si="8"/>
        <v/>
      </c>
      <c r="W134" s="28">
        <f t="shared" si="9"/>
        <v>2785.58</v>
      </c>
      <c r="X134" s="28">
        <f t="shared" si="10"/>
        <v>1392.79</v>
      </c>
      <c r="Y134" s="29">
        <f t="shared" si="11"/>
        <v>696.39499999999998</v>
      </c>
      <c r="Z134" s="28" t="str">
        <f t="shared" si="12"/>
        <v/>
      </c>
      <c r="AA134" s="28" t="str">
        <f t="shared" si="13"/>
        <v/>
      </c>
      <c r="AB134" s="29" t="str">
        <f t="shared" si="14"/>
        <v/>
      </c>
      <c r="AC134" s="28">
        <f t="shared" si="15"/>
        <v>1392.79</v>
      </c>
      <c r="AD134" s="28">
        <f t="shared" si="16"/>
        <v>1114.2320000000002</v>
      </c>
      <c r="AE134" s="29">
        <f t="shared" si="17"/>
        <v>668.53920000000005</v>
      </c>
      <c r="AF134" s="28">
        <f t="shared" si="18"/>
        <v>198.97</v>
      </c>
      <c r="AG134" s="28">
        <f t="shared" si="19"/>
        <v>159.17600000000002</v>
      </c>
      <c r="AH134" s="29">
        <f t="shared" si="20"/>
        <v>95.505600000000001</v>
      </c>
      <c r="AI134" s="28">
        <f t="shared" si="21"/>
        <v>198.97</v>
      </c>
      <c r="AJ134" s="29">
        <f t="shared" si="22"/>
        <v>119.38199999999999</v>
      </c>
      <c r="AK134" s="30"/>
      <c r="AL134" s="30"/>
    </row>
    <row r="135" spans="1:38" ht="12.75" customHeight="1">
      <c r="A135" s="19">
        <v>8133</v>
      </c>
      <c r="B135" s="20" t="s">
        <v>195</v>
      </c>
      <c r="C135" s="21">
        <v>6</v>
      </c>
      <c r="D135" s="22" t="s">
        <v>63</v>
      </c>
      <c r="E135" s="23">
        <v>166</v>
      </c>
      <c r="F135" s="24">
        <v>8</v>
      </c>
      <c r="G135" s="25"/>
      <c r="H135" s="26" t="str">
        <f t="shared" si="0"/>
        <v/>
      </c>
      <c r="I135" s="25">
        <v>2</v>
      </c>
      <c r="J135" s="26">
        <f t="shared" si="1"/>
        <v>0.25</v>
      </c>
      <c r="K135" s="25"/>
      <c r="L135" s="26" t="str">
        <f t="shared" si="2"/>
        <v/>
      </c>
      <c r="M135" s="25">
        <v>1</v>
      </c>
      <c r="N135" s="26">
        <f t="shared" si="3"/>
        <v>0.125</v>
      </c>
      <c r="O135" s="25"/>
      <c r="P135" s="26" t="str">
        <f t="shared" si="4"/>
        <v/>
      </c>
      <c r="Q135" s="25"/>
      <c r="R135" s="26" t="str">
        <f t="shared" si="5"/>
        <v/>
      </c>
      <c r="S135" s="27">
        <v>198.97</v>
      </c>
      <c r="T135" s="28" t="str">
        <f t="shared" si="6"/>
        <v/>
      </c>
      <c r="U135" s="28" t="str">
        <f t="shared" si="7"/>
        <v/>
      </c>
      <c r="V135" s="29" t="str">
        <f t="shared" si="8"/>
        <v/>
      </c>
      <c r="W135" s="28">
        <f t="shared" si="9"/>
        <v>397.94</v>
      </c>
      <c r="X135" s="28">
        <f t="shared" si="10"/>
        <v>198.97</v>
      </c>
      <c r="Y135" s="29">
        <f t="shared" si="11"/>
        <v>99.484999999999999</v>
      </c>
      <c r="Z135" s="28" t="str">
        <f t="shared" si="12"/>
        <v/>
      </c>
      <c r="AA135" s="28" t="str">
        <f t="shared" si="13"/>
        <v/>
      </c>
      <c r="AB135" s="29" t="str">
        <f t="shared" si="14"/>
        <v/>
      </c>
      <c r="AC135" s="28">
        <f t="shared" si="15"/>
        <v>198.97</v>
      </c>
      <c r="AD135" s="28">
        <f t="shared" si="16"/>
        <v>159.17600000000002</v>
      </c>
      <c r="AE135" s="29">
        <f t="shared" si="17"/>
        <v>95.505600000000001</v>
      </c>
      <c r="AF135" s="28" t="str">
        <f t="shared" si="18"/>
        <v/>
      </c>
      <c r="AG135" s="28" t="str">
        <f t="shared" si="19"/>
        <v/>
      </c>
      <c r="AH135" s="29" t="str">
        <f t="shared" si="20"/>
        <v/>
      </c>
      <c r="AI135" s="28" t="str">
        <f t="shared" si="21"/>
        <v/>
      </c>
      <c r="AJ135" s="29" t="str">
        <f t="shared" si="22"/>
        <v/>
      </c>
      <c r="AK135" s="30"/>
      <c r="AL135" s="30"/>
    </row>
    <row r="136" spans="1:38" ht="12.75" customHeight="1">
      <c r="A136" s="19">
        <v>8134</v>
      </c>
      <c r="B136" s="20" t="s">
        <v>196</v>
      </c>
      <c r="C136" s="21">
        <v>41</v>
      </c>
      <c r="D136" s="22" t="s">
        <v>59</v>
      </c>
      <c r="E136" s="23">
        <v>1108</v>
      </c>
      <c r="F136" s="24">
        <v>114</v>
      </c>
      <c r="G136" s="25"/>
      <c r="H136" s="26" t="str">
        <f t="shared" si="0"/>
        <v/>
      </c>
      <c r="I136" s="25">
        <v>21</v>
      </c>
      <c r="J136" s="26">
        <f t="shared" si="1"/>
        <v>0.18421052631578946</v>
      </c>
      <c r="K136" s="25"/>
      <c r="L136" s="26" t="str">
        <f t="shared" si="2"/>
        <v/>
      </c>
      <c r="M136" s="25">
        <v>10</v>
      </c>
      <c r="N136" s="26">
        <f t="shared" si="3"/>
        <v>8.771929824561403E-2</v>
      </c>
      <c r="O136" s="25">
        <v>8</v>
      </c>
      <c r="P136" s="26">
        <f t="shared" si="4"/>
        <v>7.0175438596491224E-2</v>
      </c>
      <c r="Q136" s="25">
        <v>1</v>
      </c>
      <c r="R136" s="26">
        <f t="shared" si="5"/>
        <v>8.771929824561403E-3</v>
      </c>
      <c r="S136" s="27">
        <v>198.97</v>
      </c>
      <c r="T136" s="28" t="str">
        <f t="shared" si="6"/>
        <v/>
      </c>
      <c r="U136" s="28" t="str">
        <f t="shared" si="7"/>
        <v/>
      </c>
      <c r="V136" s="29" t="str">
        <f t="shared" si="8"/>
        <v/>
      </c>
      <c r="W136" s="28">
        <f t="shared" si="9"/>
        <v>4178.37</v>
      </c>
      <c r="X136" s="28">
        <f t="shared" si="10"/>
        <v>2089.1849999999999</v>
      </c>
      <c r="Y136" s="29">
        <f t="shared" si="11"/>
        <v>1044.5925</v>
      </c>
      <c r="Z136" s="28" t="str">
        <f t="shared" si="12"/>
        <v/>
      </c>
      <c r="AA136" s="28" t="str">
        <f t="shared" si="13"/>
        <v/>
      </c>
      <c r="AB136" s="29" t="str">
        <f t="shared" si="14"/>
        <v/>
      </c>
      <c r="AC136" s="28">
        <f t="shared" si="15"/>
        <v>1989.7</v>
      </c>
      <c r="AD136" s="28">
        <f t="shared" si="16"/>
        <v>1591.76</v>
      </c>
      <c r="AE136" s="29">
        <f t="shared" si="17"/>
        <v>955.05600000000004</v>
      </c>
      <c r="AF136" s="28">
        <f t="shared" si="18"/>
        <v>1591.76</v>
      </c>
      <c r="AG136" s="28">
        <f t="shared" si="19"/>
        <v>1273.4080000000001</v>
      </c>
      <c r="AH136" s="29">
        <f t="shared" si="20"/>
        <v>764.04480000000001</v>
      </c>
      <c r="AI136" s="28">
        <f t="shared" si="21"/>
        <v>198.97</v>
      </c>
      <c r="AJ136" s="29">
        <f t="shared" si="22"/>
        <v>119.38199999999999</v>
      </c>
      <c r="AK136" s="30"/>
      <c r="AL136" s="30"/>
    </row>
    <row r="137" spans="1:38" ht="12.75" customHeight="1">
      <c r="A137" s="19">
        <v>8135</v>
      </c>
      <c r="B137" s="20" t="s">
        <v>197</v>
      </c>
      <c r="C137" s="21">
        <v>41</v>
      </c>
      <c r="D137" s="22" t="s">
        <v>59</v>
      </c>
      <c r="E137" s="23">
        <v>8793</v>
      </c>
      <c r="F137" s="24">
        <v>985</v>
      </c>
      <c r="G137" s="25">
        <v>168</v>
      </c>
      <c r="H137" s="26">
        <f t="shared" si="0"/>
        <v>0.17055837563451776</v>
      </c>
      <c r="I137" s="25">
        <v>168</v>
      </c>
      <c r="J137" s="26">
        <f t="shared" si="1"/>
        <v>0.17055837563451776</v>
      </c>
      <c r="K137" s="25">
        <v>62</v>
      </c>
      <c r="L137" s="26">
        <f t="shared" si="2"/>
        <v>6.2944162436548226E-2</v>
      </c>
      <c r="M137" s="25">
        <v>62</v>
      </c>
      <c r="N137" s="26">
        <f t="shared" si="3"/>
        <v>6.2944162436548226E-2</v>
      </c>
      <c r="O137" s="25">
        <v>48</v>
      </c>
      <c r="P137" s="26">
        <f t="shared" si="4"/>
        <v>4.8730964467005075E-2</v>
      </c>
      <c r="Q137" s="25">
        <v>7</v>
      </c>
      <c r="R137" s="26">
        <f t="shared" si="5"/>
        <v>7.1065989847715737E-3</v>
      </c>
      <c r="S137" s="27">
        <v>198.97</v>
      </c>
      <c r="T137" s="28">
        <f t="shared" si="6"/>
        <v>33426.959999999999</v>
      </c>
      <c r="U137" s="28">
        <f t="shared" si="7"/>
        <v>16713.48</v>
      </c>
      <c r="V137" s="29">
        <f t="shared" si="8"/>
        <v>8356.74</v>
      </c>
      <c r="W137" s="28">
        <f t="shared" si="9"/>
        <v>33426.959999999999</v>
      </c>
      <c r="X137" s="28">
        <f t="shared" si="10"/>
        <v>16713.48</v>
      </c>
      <c r="Y137" s="29">
        <f t="shared" si="11"/>
        <v>8356.74</v>
      </c>
      <c r="Z137" s="28">
        <f t="shared" si="12"/>
        <v>12336.14</v>
      </c>
      <c r="AA137" s="28">
        <f t="shared" si="13"/>
        <v>9868.9120000000003</v>
      </c>
      <c r="AB137" s="29">
        <f t="shared" si="14"/>
        <v>5921.3472000000002</v>
      </c>
      <c r="AC137" s="28">
        <f t="shared" si="15"/>
        <v>12336.14</v>
      </c>
      <c r="AD137" s="28">
        <f t="shared" si="16"/>
        <v>9868.9120000000003</v>
      </c>
      <c r="AE137" s="29">
        <f t="shared" si="17"/>
        <v>5921.3472000000002</v>
      </c>
      <c r="AF137" s="28">
        <f t="shared" si="18"/>
        <v>9550.56</v>
      </c>
      <c r="AG137" s="28">
        <f t="shared" si="19"/>
        <v>7640.4480000000012</v>
      </c>
      <c r="AH137" s="29">
        <f t="shared" si="20"/>
        <v>4584.2687999999998</v>
      </c>
      <c r="AI137" s="28">
        <f t="shared" si="21"/>
        <v>1392.79</v>
      </c>
      <c r="AJ137" s="29">
        <f t="shared" si="22"/>
        <v>835.67399999999998</v>
      </c>
      <c r="AK137" s="30"/>
      <c r="AL137" s="30"/>
    </row>
    <row r="138" spans="1:38" ht="12.75" customHeight="1">
      <c r="A138" s="19">
        <v>8136</v>
      </c>
      <c r="B138" s="20" t="s">
        <v>198</v>
      </c>
      <c r="C138" s="21">
        <v>41</v>
      </c>
      <c r="D138" s="22" t="s">
        <v>59</v>
      </c>
      <c r="E138" s="23">
        <v>16707</v>
      </c>
      <c r="F138" s="24">
        <v>2290</v>
      </c>
      <c r="G138" s="25">
        <v>502</v>
      </c>
      <c r="H138" s="26">
        <f t="shared" si="0"/>
        <v>0.21921397379912663</v>
      </c>
      <c r="I138" s="25">
        <v>502</v>
      </c>
      <c r="J138" s="26">
        <f t="shared" si="1"/>
        <v>0.21921397379912663</v>
      </c>
      <c r="K138" s="25">
        <v>218</v>
      </c>
      <c r="L138" s="26">
        <f t="shared" si="2"/>
        <v>9.5196506550218343E-2</v>
      </c>
      <c r="M138" s="25">
        <v>218</v>
      </c>
      <c r="N138" s="26">
        <f t="shared" si="3"/>
        <v>9.5196506550218343E-2</v>
      </c>
      <c r="O138" s="25">
        <v>143</v>
      </c>
      <c r="P138" s="26">
        <f t="shared" si="4"/>
        <v>6.2445414847161575E-2</v>
      </c>
      <c r="Q138" s="25">
        <v>29</v>
      </c>
      <c r="R138" s="26">
        <f t="shared" si="5"/>
        <v>1.2663755458515284E-2</v>
      </c>
      <c r="S138" s="27">
        <v>198.97</v>
      </c>
      <c r="T138" s="28">
        <f t="shared" si="6"/>
        <v>99882.94</v>
      </c>
      <c r="U138" s="28">
        <f t="shared" si="7"/>
        <v>49941.47</v>
      </c>
      <c r="V138" s="29">
        <f t="shared" si="8"/>
        <v>24970.735000000001</v>
      </c>
      <c r="W138" s="28">
        <f t="shared" si="9"/>
        <v>99882.94</v>
      </c>
      <c r="X138" s="28">
        <f t="shared" si="10"/>
        <v>49941.47</v>
      </c>
      <c r="Y138" s="29">
        <f t="shared" si="11"/>
        <v>24970.735000000001</v>
      </c>
      <c r="Z138" s="28">
        <f t="shared" si="12"/>
        <v>43375.46</v>
      </c>
      <c r="AA138" s="28">
        <f t="shared" si="13"/>
        <v>34700.368000000002</v>
      </c>
      <c r="AB138" s="29">
        <f t="shared" si="14"/>
        <v>20820.220799999999</v>
      </c>
      <c r="AC138" s="28">
        <f t="shared" si="15"/>
        <v>43375.46</v>
      </c>
      <c r="AD138" s="28">
        <f t="shared" si="16"/>
        <v>34700.368000000002</v>
      </c>
      <c r="AE138" s="29">
        <f t="shared" si="17"/>
        <v>20820.220799999999</v>
      </c>
      <c r="AF138" s="28">
        <f t="shared" si="18"/>
        <v>28452.71</v>
      </c>
      <c r="AG138" s="28">
        <f t="shared" si="19"/>
        <v>22762.168000000001</v>
      </c>
      <c r="AH138" s="29">
        <f t="shared" si="20"/>
        <v>13657.300800000001</v>
      </c>
      <c r="AI138" s="28">
        <f t="shared" si="21"/>
        <v>5770.13</v>
      </c>
      <c r="AJ138" s="29">
        <f t="shared" si="22"/>
        <v>3462.0779999999995</v>
      </c>
      <c r="AK138" s="30"/>
      <c r="AL138" s="30"/>
    </row>
    <row r="139" spans="1:38" ht="12.75" customHeight="1">
      <c r="A139" s="19">
        <v>8137</v>
      </c>
      <c r="B139" s="20" t="s">
        <v>199</v>
      </c>
      <c r="C139" s="21">
        <v>41</v>
      </c>
      <c r="D139" s="22" t="s">
        <v>59</v>
      </c>
      <c r="E139" s="23">
        <v>370</v>
      </c>
      <c r="F139" s="24">
        <v>37</v>
      </c>
      <c r="G139" s="25"/>
      <c r="H139" s="26" t="str">
        <f t="shared" si="0"/>
        <v/>
      </c>
      <c r="I139" s="25">
        <v>7</v>
      </c>
      <c r="J139" s="26">
        <f t="shared" si="1"/>
        <v>0.1891891891891892</v>
      </c>
      <c r="K139" s="25"/>
      <c r="L139" s="26" t="str">
        <f t="shared" si="2"/>
        <v/>
      </c>
      <c r="M139" s="25">
        <v>3</v>
      </c>
      <c r="N139" s="26">
        <f t="shared" si="3"/>
        <v>8.1081081081081086E-2</v>
      </c>
      <c r="O139" s="25"/>
      <c r="P139" s="26" t="str">
        <f t="shared" si="4"/>
        <v/>
      </c>
      <c r="Q139" s="25">
        <v>1</v>
      </c>
      <c r="R139" s="26">
        <f t="shared" si="5"/>
        <v>2.7027027027027029E-2</v>
      </c>
      <c r="S139" s="27">
        <v>198.97</v>
      </c>
      <c r="T139" s="28" t="str">
        <f t="shared" si="6"/>
        <v/>
      </c>
      <c r="U139" s="28" t="str">
        <f t="shared" si="7"/>
        <v/>
      </c>
      <c r="V139" s="29" t="str">
        <f t="shared" si="8"/>
        <v/>
      </c>
      <c r="W139" s="28">
        <f t="shared" si="9"/>
        <v>1392.79</v>
      </c>
      <c r="X139" s="28">
        <f t="shared" si="10"/>
        <v>696.39499999999998</v>
      </c>
      <c r="Y139" s="29">
        <f t="shared" si="11"/>
        <v>348.19749999999999</v>
      </c>
      <c r="Z139" s="28" t="str">
        <f t="shared" si="12"/>
        <v/>
      </c>
      <c r="AA139" s="28" t="str">
        <f t="shared" si="13"/>
        <v/>
      </c>
      <c r="AB139" s="29" t="str">
        <f t="shared" si="14"/>
        <v/>
      </c>
      <c r="AC139" s="28">
        <f t="shared" si="15"/>
        <v>596.91</v>
      </c>
      <c r="AD139" s="28">
        <f t="shared" si="16"/>
        <v>477.52800000000008</v>
      </c>
      <c r="AE139" s="29">
        <f t="shared" si="17"/>
        <v>286.51679999999999</v>
      </c>
      <c r="AF139" s="28" t="str">
        <f t="shared" si="18"/>
        <v/>
      </c>
      <c r="AG139" s="28" t="str">
        <f t="shared" si="19"/>
        <v/>
      </c>
      <c r="AH139" s="29" t="str">
        <f t="shared" si="20"/>
        <v/>
      </c>
      <c r="AI139" s="28">
        <f t="shared" si="21"/>
        <v>198.97</v>
      </c>
      <c r="AJ139" s="29">
        <f t="shared" si="22"/>
        <v>119.38199999999999</v>
      </c>
      <c r="AK139" s="30"/>
      <c r="AL139" s="30"/>
    </row>
    <row r="140" spans="1:38" ht="12.75" customHeight="1">
      <c r="A140" s="19">
        <v>8138</v>
      </c>
      <c r="B140" s="20" t="s">
        <v>200</v>
      </c>
      <c r="C140" s="21">
        <v>42</v>
      </c>
      <c r="D140" s="22" t="s">
        <v>93</v>
      </c>
      <c r="E140" s="23">
        <v>6548</v>
      </c>
      <c r="F140" s="24">
        <v>795</v>
      </c>
      <c r="G140" s="25">
        <v>150</v>
      </c>
      <c r="H140" s="26">
        <f t="shared" si="0"/>
        <v>0.18867924528301888</v>
      </c>
      <c r="I140" s="25">
        <v>150</v>
      </c>
      <c r="J140" s="26">
        <f t="shared" si="1"/>
        <v>0.18867924528301888</v>
      </c>
      <c r="K140" s="25">
        <v>63</v>
      </c>
      <c r="L140" s="26">
        <f t="shared" si="2"/>
        <v>7.9245283018867921E-2</v>
      </c>
      <c r="M140" s="25">
        <v>63</v>
      </c>
      <c r="N140" s="26">
        <f t="shared" si="3"/>
        <v>7.9245283018867921E-2</v>
      </c>
      <c r="O140" s="25">
        <v>93</v>
      </c>
      <c r="P140" s="26">
        <f t="shared" si="4"/>
        <v>0.1169811320754717</v>
      </c>
      <c r="Q140" s="25">
        <v>10</v>
      </c>
      <c r="R140" s="26">
        <f t="shared" si="5"/>
        <v>1.2578616352201259E-2</v>
      </c>
      <c r="S140" s="27">
        <v>198.97</v>
      </c>
      <c r="T140" s="28">
        <f t="shared" si="6"/>
        <v>29845.5</v>
      </c>
      <c r="U140" s="28">
        <f t="shared" si="7"/>
        <v>14922.75</v>
      </c>
      <c r="V140" s="29">
        <f t="shared" si="8"/>
        <v>7461.375</v>
      </c>
      <c r="W140" s="28">
        <f t="shared" si="9"/>
        <v>29845.5</v>
      </c>
      <c r="X140" s="28">
        <f t="shared" si="10"/>
        <v>14922.75</v>
      </c>
      <c r="Y140" s="29">
        <f t="shared" si="11"/>
        <v>7461.375</v>
      </c>
      <c r="Z140" s="28">
        <f t="shared" si="12"/>
        <v>12535.11</v>
      </c>
      <c r="AA140" s="28">
        <f t="shared" si="13"/>
        <v>10028.088000000002</v>
      </c>
      <c r="AB140" s="29">
        <f t="shared" si="14"/>
        <v>6016.8528000000006</v>
      </c>
      <c r="AC140" s="28">
        <f t="shared" si="15"/>
        <v>12535.11</v>
      </c>
      <c r="AD140" s="28">
        <f t="shared" si="16"/>
        <v>10028.088000000002</v>
      </c>
      <c r="AE140" s="29">
        <f t="shared" si="17"/>
        <v>6016.8528000000006</v>
      </c>
      <c r="AF140" s="28">
        <f t="shared" si="18"/>
        <v>18504.21</v>
      </c>
      <c r="AG140" s="28">
        <f t="shared" si="19"/>
        <v>14803.368</v>
      </c>
      <c r="AH140" s="29">
        <f t="shared" si="20"/>
        <v>8882.0208000000002</v>
      </c>
      <c r="AI140" s="28">
        <f t="shared" si="21"/>
        <v>1989.7</v>
      </c>
      <c r="AJ140" s="29">
        <f t="shared" si="22"/>
        <v>1193.82</v>
      </c>
      <c r="AK140" s="30"/>
      <c r="AL140" s="30"/>
    </row>
    <row r="141" spans="1:38" ht="12.75" customHeight="1">
      <c r="A141" s="19">
        <v>8139</v>
      </c>
      <c r="B141" s="20" t="s">
        <v>201</v>
      </c>
      <c r="C141" s="21">
        <v>7</v>
      </c>
      <c r="D141" s="22" t="s">
        <v>53</v>
      </c>
      <c r="E141" s="23">
        <v>232</v>
      </c>
      <c r="F141" s="24">
        <v>32</v>
      </c>
      <c r="G141" s="25"/>
      <c r="H141" s="26" t="str">
        <f t="shared" si="0"/>
        <v/>
      </c>
      <c r="I141" s="25">
        <v>8</v>
      </c>
      <c r="J141" s="26">
        <f t="shared" si="1"/>
        <v>0.25</v>
      </c>
      <c r="K141" s="25"/>
      <c r="L141" s="26" t="str">
        <f t="shared" si="2"/>
        <v/>
      </c>
      <c r="M141" s="25">
        <v>4</v>
      </c>
      <c r="N141" s="26">
        <f t="shared" si="3"/>
        <v>0.125</v>
      </c>
      <c r="O141" s="25">
        <v>1</v>
      </c>
      <c r="P141" s="26">
        <f t="shared" si="4"/>
        <v>3.125E-2</v>
      </c>
      <c r="Q141" s="25">
        <v>1</v>
      </c>
      <c r="R141" s="26">
        <f t="shared" si="5"/>
        <v>3.125E-2</v>
      </c>
      <c r="S141" s="27">
        <v>198.97</v>
      </c>
      <c r="T141" s="28" t="str">
        <f t="shared" si="6"/>
        <v/>
      </c>
      <c r="U141" s="28" t="str">
        <f t="shared" si="7"/>
        <v/>
      </c>
      <c r="V141" s="29" t="str">
        <f t="shared" si="8"/>
        <v/>
      </c>
      <c r="W141" s="28">
        <f t="shared" si="9"/>
        <v>1591.76</v>
      </c>
      <c r="X141" s="28">
        <f t="shared" si="10"/>
        <v>795.88</v>
      </c>
      <c r="Y141" s="29">
        <f t="shared" si="11"/>
        <v>397.94</v>
      </c>
      <c r="Z141" s="28" t="str">
        <f t="shared" si="12"/>
        <v/>
      </c>
      <c r="AA141" s="28" t="str">
        <f t="shared" si="13"/>
        <v/>
      </c>
      <c r="AB141" s="29" t="str">
        <f t="shared" si="14"/>
        <v/>
      </c>
      <c r="AC141" s="28">
        <f t="shared" si="15"/>
        <v>795.88</v>
      </c>
      <c r="AD141" s="28">
        <f t="shared" si="16"/>
        <v>636.70400000000006</v>
      </c>
      <c r="AE141" s="29">
        <f t="shared" si="17"/>
        <v>382.0224</v>
      </c>
      <c r="AF141" s="28">
        <f t="shared" si="18"/>
        <v>198.97</v>
      </c>
      <c r="AG141" s="28">
        <f t="shared" si="19"/>
        <v>159.17600000000002</v>
      </c>
      <c r="AH141" s="29">
        <f t="shared" si="20"/>
        <v>95.505600000000001</v>
      </c>
      <c r="AI141" s="28">
        <f t="shared" si="21"/>
        <v>198.97</v>
      </c>
      <c r="AJ141" s="29">
        <f t="shared" si="22"/>
        <v>119.38199999999999</v>
      </c>
      <c r="AK141" s="30"/>
      <c r="AL141" s="30"/>
    </row>
    <row r="142" spans="1:38" ht="12.75" customHeight="1">
      <c r="A142" s="19">
        <v>8140</v>
      </c>
      <c r="B142" s="20" t="s">
        <v>202</v>
      </c>
      <c r="C142" s="21">
        <v>7</v>
      </c>
      <c r="D142" s="22" t="s">
        <v>53</v>
      </c>
      <c r="E142" s="23">
        <v>6067</v>
      </c>
      <c r="F142" s="24">
        <v>627</v>
      </c>
      <c r="G142" s="25">
        <v>77</v>
      </c>
      <c r="H142" s="26">
        <f t="shared" si="0"/>
        <v>0.12280701754385964</v>
      </c>
      <c r="I142" s="25">
        <v>77</v>
      </c>
      <c r="J142" s="26">
        <f t="shared" si="1"/>
        <v>0.12280701754385964</v>
      </c>
      <c r="K142" s="25">
        <v>34</v>
      </c>
      <c r="L142" s="26">
        <f t="shared" si="2"/>
        <v>5.4226475279106859E-2</v>
      </c>
      <c r="M142" s="25">
        <v>34</v>
      </c>
      <c r="N142" s="26">
        <f t="shared" si="3"/>
        <v>5.4226475279106859E-2</v>
      </c>
      <c r="O142" s="25">
        <v>42</v>
      </c>
      <c r="P142" s="26">
        <f t="shared" si="4"/>
        <v>6.6985645933014357E-2</v>
      </c>
      <c r="Q142" s="25">
        <v>7</v>
      </c>
      <c r="R142" s="26">
        <f t="shared" si="5"/>
        <v>1.1164274322169059E-2</v>
      </c>
      <c r="S142" s="27">
        <v>198.97</v>
      </c>
      <c r="T142" s="28">
        <f t="shared" si="6"/>
        <v>15320.69</v>
      </c>
      <c r="U142" s="28">
        <f t="shared" si="7"/>
        <v>7660.3450000000003</v>
      </c>
      <c r="V142" s="29">
        <f t="shared" si="8"/>
        <v>3830.1725000000001</v>
      </c>
      <c r="W142" s="28">
        <f t="shared" si="9"/>
        <v>15320.69</v>
      </c>
      <c r="X142" s="28">
        <f t="shared" si="10"/>
        <v>7660.3450000000003</v>
      </c>
      <c r="Y142" s="29">
        <f t="shared" si="11"/>
        <v>3830.1725000000001</v>
      </c>
      <c r="Z142" s="28">
        <f t="shared" si="12"/>
        <v>6764.98</v>
      </c>
      <c r="AA142" s="28">
        <f t="shared" si="13"/>
        <v>5411.9840000000004</v>
      </c>
      <c r="AB142" s="29">
        <f t="shared" si="14"/>
        <v>3247.1904</v>
      </c>
      <c r="AC142" s="28">
        <f t="shared" si="15"/>
        <v>6764.98</v>
      </c>
      <c r="AD142" s="28">
        <f t="shared" si="16"/>
        <v>5411.9840000000004</v>
      </c>
      <c r="AE142" s="29">
        <f t="shared" si="17"/>
        <v>3247.1904</v>
      </c>
      <c r="AF142" s="28">
        <f t="shared" si="18"/>
        <v>8356.74</v>
      </c>
      <c r="AG142" s="28">
        <f t="shared" si="19"/>
        <v>6685.3919999999998</v>
      </c>
      <c r="AH142" s="29">
        <f t="shared" si="20"/>
        <v>4011.2352000000001</v>
      </c>
      <c r="AI142" s="28">
        <f t="shared" si="21"/>
        <v>1392.79</v>
      </c>
      <c r="AJ142" s="29">
        <f t="shared" si="22"/>
        <v>835.67399999999998</v>
      </c>
      <c r="AK142" s="30"/>
      <c r="AL142" s="30"/>
    </row>
    <row r="143" spans="1:38" ht="12.75" customHeight="1">
      <c r="A143" s="19">
        <v>8141</v>
      </c>
      <c r="B143" s="20" t="s">
        <v>203</v>
      </c>
      <c r="C143" s="21">
        <v>7</v>
      </c>
      <c r="D143" s="22" t="s">
        <v>53</v>
      </c>
      <c r="E143" s="23">
        <v>6018</v>
      </c>
      <c r="F143" s="24">
        <v>697</v>
      </c>
      <c r="G143" s="25">
        <v>153</v>
      </c>
      <c r="H143" s="26">
        <f t="shared" si="0"/>
        <v>0.21951219512195122</v>
      </c>
      <c r="I143" s="25">
        <v>153</v>
      </c>
      <c r="J143" s="26">
        <f t="shared" si="1"/>
        <v>0.21951219512195122</v>
      </c>
      <c r="K143" s="25">
        <v>53</v>
      </c>
      <c r="L143" s="26">
        <f t="shared" si="2"/>
        <v>7.6040172166427542E-2</v>
      </c>
      <c r="M143" s="25">
        <v>53</v>
      </c>
      <c r="N143" s="26">
        <f t="shared" si="3"/>
        <v>7.6040172166427542E-2</v>
      </c>
      <c r="O143" s="25">
        <v>104</v>
      </c>
      <c r="P143" s="26">
        <f t="shared" si="4"/>
        <v>0.14921090387374461</v>
      </c>
      <c r="Q143" s="25">
        <v>17</v>
      </c>
      <c r="R143" s="26">
        <f t="shared" si="5"/>
        <v>2.4390243902439025E-2</v>
      </c>
      <c r="S143" s="27">
        <v>198.97</v>
      </c>
      <c r="T143" s="28">
        <f t="shared" si="6"/>
        <v>30442.41</v>
      </c>
      <c r="U143" s="28">
        <f t="shared" si="7"/>
        <v>15221.205</v>
      </c>
      <c r="V143" s="29">
        <f t="shared" si="8"/>
        <v>7610.6025</v>
      </c>
      <c r="W143" s="28">
        <f t="shared" si="9"/>
        <v>30442.41</v>
      </c>
      <c r="X143" s="28">
        <f t="shared" si="10"/>
        <v>15221.205</v>
      </c>
      <c r="Y143" s="29">
        <f t="shared" si="11"/>
        <v>7610.6025</v>
      </c>
      <c r="Z143" s="28">
        <f t="shared" si="12"/>
        <v>10545.41</v>
      </c>
      <c r="AA143" s="28">
        <f t="shared" si="13"/>
        <v>8436.3280000000013</v>
      </c>
      <c r="AB143" s="29">
        <f t="shared" si="14"/>
        <v>5061.7968000000001</v>
      </c>
      <c r="AC143" s="28">
        <f t="shared" si="15"/>
        <v>10545.41</v>
      </c>
      <c r="AD143" s="28">
        <f t="shared" si="16"/>
        <v>8436.3280000000013</v>
      </c>
      <c r="AE143" s="29">
        <f t="shared" si="17"/>
        <v>5061.7968000000001</v>
      </c>
      <c r="AF143" s="28">
        <f t="shared" si="18"/>
        <v>20692.88</v>
      </c>
      <c r="AG143" s="28">
        <f t="shared" si="19"/>
        <v>16554.304</v>
      </c>
      <c r="AH143" s="29">
        <f t="shared" si="20"/>
        <v>9932.5824000000011</v>
      </c>
      <c r="AI143" s="28">
        <f t="shared" si="21"/>
        <v>3382.49</v>
      </c>
      <c r="AJ143" s="29">
        <f t="shared" si="22"/>
        <v>2029.4939999999999</v>
      </c>
      <c r="AK143" s="30"/>
      <c r="AL143" s="30"/>
    </row>
    <row r="144" spans="1:38" ht="12.75" customHeight="1">
      <c r="A144" s="19">
        <v>8142</v>
      </c>
      <c r="B144" s="20" t="s">
        <v>204</v>
      </c>
      <c r="C144" s="21">
        <v>14</v>
      </c>
      <c r="D144" s="22" t="s">
        <v>67</v>
      </c>
      <c r="E144" s="23">
        <v>179</v>
      </c>
      <c r="F144" s="24">
        <v>17</v>
      </c>
      <c r="G144" s="25"/>
      <c r="H144" s="26" t="str">
        <f t="shared" si="0"/>
        <v/>
      </c>
      <c r="I144" s="25">
        <v>4</v>
      </c>
      <c r="J144" s="26">
        <f t="shared" si="1"/>
        <v>0.23529411764705882</v>
      </c>
      <c r="K144" s="25"/>
      <c r="L144" s="26" t="str">
        <f t="shared" si="2"/>
        <v/>
      </c>
      <c r="M144" s="25">
        <v>2</v>
      </c>
      <c r="N144" s="26">
        <f t="shared" si="3"/>
        <v>0.11764705882352941</v>
      </c>
      <c r="O144" s="25"/>
      <c r="P144" s="26" t="str">
        <f t="shared" si="4"/>
        <v/>
      </c>
      <c r="Q144" s="25"/>
      <c r="R144" s="26" t="str">
        <f t="shared" si="5"/>
        <v/>
      </c>
      <c r="S144" s="27">
        <v>198.97</v>
      </c>
      <c r="T144" s="28" t="str">
        <f t="shared" si="6"/>
        <v/>
      </c>
      <c r="U144" s="28" t="str">
        <f t="shared" si="7"/>
        <v/>
      </c>
      <c r="V144" s="29" t="str">
        <f t="shared" si="8"/>
        <v/>
      </c>
      <c r="W144" s="28">
        <f t="shared" si="9"/>
        <v>795.88</v>
      </c>
      <c r="X144" s="28">
        <f t="shared" si="10"/>
        <v>397.94</v>
      </c>
      <c r="Y144" s="29">
        <f t="shared" si="11"/>
        <v>198.97</v>
      </c>
      <c r="Z144" s="28" t="str">
        <f t="shared" si="12"/>
        <v/>
      </c>
      <c r="AA144" s="28" t="str">
        <f t="shared" si="13"/>
        <v/>
      </c>
      <c r="AB144" s="29" t="str">
        <f t="shared" si="14"/>
        <v/>
      </c>
      <c r="AC144" s="28">
        <f t="shared" si="15"/>
        <v>397.94</v>
      </c>
      <c r="AD144" s="28">
        <f t="shared" si="16"/>
        <v>318.35200000000003</v>
      </c>
      <c r="AE144" s="29">
        <f t="shared" si="17"/>
        <v>191.0112</v>
      </c>
      <c r="AF144" s="28" t="str">
        <f t="shared" si="18"/>
        <v/>
      </c>
      <c r="AG144" s="28" t="str">
        <f t="shared" si="19"/>
        <v/>
      </c>
      <c r="AH144" s="29" t="str">
        <f t="shared" si="20"/>
        <v/>
      </c>
      <c r="AI144" s="28" t="str">
        <f t="shared" si="21"/>
        <v/>
      </c>
      <c r="AJ144" s="29" t="str">
        <f t="shared" si="22"/>
        <v/>
      </c>
      <c r="AK144" s="30"/>
      <c r="AL144" s="30"/>
    </row>
    <row r="145" spans="1:38" ht="12.75" customHeight="1">
      <c r="A145" s="19">
        <v>8143</v>
      </c>
      <c r="B145" s="20" t="s">
        <v>205</v>
      </c>
      <c r="C145" s="21">
        <v>6</v>
      </c>
      <c r="D145" s="22" t="s">
        <v>63</v>
      </c>
      <c r="E145" s="23">
        <v>3728</v>
      </c>
      <c r="F145" s="24">
        <v>545</v>
      </c>
      <c r="G145" s="25">
        <v>101</v>
      </c>
      <c r="H145" s="26">
        <f t="shared" si="0"/>
        <v>0.1853211009174312</v>
      </c>
      <c r="I145" s="25">
        <v>101</v>
      </c>
      <c r="J145" s="26">
        <f t="shared" si="1"/>
        <v>0.1853211009174312</v>
      </c>
      <c r="K145" s="25">
        <v>54</v>
      </c>
      <c r="L145" s="26">
        <f t="shared" si="2"/>
        <v>9.9082568807339455E-2</v>
      </c>
      <c r="M145" s="25">
        <v>54</v>
      </c>
      <c r="N145" s="26">
        <f t="shared" si="3"/>
        <v>9.9082568807339455E-2</v>
      </c>
      <c r="O145" s="25">
        <v>31</v>
      </c>
      <c r="P145" s="26">
        <f t="shared" si="4"/>
        <v>5.6880733944954132E-2</v>
      </c>
      <c r="Q145" s="25">
        <v>12</v>
      </c>
      <c r="R145" s="26">
        <f t="shared" si="5"/>
        <v>2.2018348623853212E-2</v>
      </c>
      <c r="S145" s="27">
        <v>198.97</v>
      </c>
      <c r="T145" s="28">
        <f t="shared" si="6"/>
        <v>20095.97</v>
      </c>
      <c r="U145" s="28">
        <f t="shared" si="7"/>
        <v>10047.985000000001</v>
      </c>
      <c r="V145" s="29">
        <f t="shared" si="8"/>
        <v>5023.9925000000003</v>
      </c>
      <c r="W145" s="28">
        <f t="shared" si="9"/>
        <v>20095.97</v>
      </c>
      <c r="X145" s="28">
        <f t="shared" si="10"/>
        <v>10047.985000000001</v>
      </c>
      <c r="Y145" s="29">
        <f t="shared" si="11"/>
        <v>5023.9925000000003</v>
      </c>
      <c r="Z145" s="28">
        <f t="shared" si="12"/>
        <v>10744.38</v>
      </c>
      <c r="AA145" s="28">
        <f t="shared" si="13"/>
        <v>8595.5040000000008</v>
      </c>
      <c r="AB145" s="29">
        <f t="shared" si="14"/>
        <v>5157.3024000000005</v>
      </c>
      <c r="AC145" s="28">
        <f t="shared" si="15"/>
        <v>10744.38</v>
      </c>
      <c r="AD145" s="28">
        <f t="shared" si="16"/>
        <v>8595.5040000000008</v>
      </c>
      <c r="AE145" s="29">
        <f t="shared" si="17"/>
        <v>5157.3024000000005</v>
      </c>
      <c r="AF145" s="28">
        <f t="shared" si="18"/>
        <v>6168.07</v>
      </c>
      <c r="AG145" s="28">
        <f t="shared" si="19"/>
        <v>4934.4560000000001</v>
      </c>
      <c r="AH145" s="29">
        <f t="shared" si="20"/>
        <v>2960.6736000000001</v>
      </c>
      <c r="AI145" s="28">
        <f t="shared" si="21"/>
        <v>2387.64</v>
      </c>
      <c r="AJ145" s="29">
        <f t="shared" si="22"/>
        <v>1432.5839999999998</v>
      </c>
      <c r="AK145" s="30"/>
      <c r="AL145" s="30"/>
    </row>
    <row r="146" spans="1:38" ht="12.75" customHeight="1">
      <c r="A146" s="19">
        <v>8144</v>
      </c>
      <c r="B146" s="20" t="s">
        <v>206</v>
      </c>
      <c r="C146" s="21">
        <v>14</v>
      </c>
      <c r="D146" s="22" t="s">
        <v>67</v>
      </c>
      <c r="E146" s="23">
        <v>876</v>
      </c>
      <c r="F146" s="24">
        <v>74</v>
      </c>
      <c r="G146" s="25"/>
      <c r="H146" s="26" t="str">
        <f t="shared" si="0"/>
        <v/>
      </c>
      <c r="I146" s="25">
        <v>19</v>
      </c>
      <c r="J146" s="26">
        <f t="shared" si="1"/>
        <v>0.25675675675675674</v>
      </c>
      <c r="K146" s="25"/>
      <c r="L146" s="26" t="str">
        <f t="shared" si="2"/>
        <v/>
      </c>
      <c r="M146" s="25">
        <v>9</v>
      </c>
      <c r="N146" s="26">
        <f t="shared" si="3"/>
        <v>0.12162162162162163</v>
      </c>
      <c r="O146" s="25">
        <v>4</v>
      </c>
      <c r="P146" s="26">
        <f t="shared" si="4"/>
        <v>5.4054054054054057E-2</v>
      </c>
      <c r="Q146" s="25">
        <v>1</v>
      </c>
      <c r="R146" s="26">
        <f t="shared" si="5"/>
        <v>1.3513513513513514E-2</v>
      </c>
      <c r="S146" s="27">
        <v>198.97</v>
      </c>
      <c r="T146" s="28" t="str">
        <f t="shared" si="6"/>
        <v/>
      </c>
      <c r="U146" s="28" t="str">
        <f t="shared" si="7"/>
        <v/>
      </c>
      <c r="V146" s="29" t="str">
        <f t="shared" si="8"/>
        <v/>
      </c>
      <c r="W146" s="28">
        <f t="shared" si="9"/>
        <v>3780.43</v>
      </c>
      <c r="X146" s="28">
        <f t="shared" si="10"/>
        <v>1890.2149999999999</v>
      </c>
      <c r="Y146" s="29">
        <f t="shared" si="11"/>
        <v>945.10749999999996</v>
      </c>
      <c r="Z146" s="28" t="str">
        <f t="shared" si="12"/>
        <v/>
      </c>
      <c r="AA146" s="28" t="str">
        <f t="shared" si="13"/>
        <v/>
      </c>
      <c r="AB146" s="29" t="str">
        <f t="shared" si="14"/>
        <v/>
      </c>
      <c r="AC146" s="28">
        <f t="shared" si="15"/>
        <v>1790.73</v>
      </c>
      <c r="AD146" s="28">
        <f t="shared" si="16"/>
        <v>1432.5840000000001</v>
      </c>
      <c r="AE146" s="29">
        <f t="shared" si="17"/>
        <v>859.55039999999997</v>
      </c>
      <c r="AF146" s="28">
        <f t="shared" si="18"/>
        <v>795.88</v>
      </c>
      <c r="AG146" s="28">
        <f t="shared" si="19"/>
        <v>636.70400000000006</v>
      </c>
      <c r="AH146" s="29">
        <f t="shared" si="20"/>
        <v>382.0224</v>
      </c>
      <c r="AI146" s="28">
        <f t="shared" si="21"/>
        <v>198.97</v>
      </c>
      <c r="AJ146" s="29">
        <f t="shared" si="22"/>
        <v>119.38199999999999</v>
      </c>
      <c r="AK146" s="30"/>
      <c r="AL146" s="30"/>
    </row>
    <row r="147" spans="1:38" ht="12.75" customHeight="1">
      <c r="A147" s="19">
        <v>8145</v>
      </c>
      <c r="B147" s="20" t="s">
        <v>207</v>
      </c>
      <c r="C147" s="21">
        <v>3</v>
      </c>
      <c r="D147" s="22" t="s">
        <v>70</v>
      </c>
      <c r="E147" s="23">
        <v>3884</v>
      </c>
      <c r="F147" s="24">
        <v>508</v>
      </c>
      <c r="G147" s="25">
        <v>94</v>
      </c>
      <c r="H147" s="26">
        <f t="shared" si="0"/>
        <v>0.18503937007874016</v>
      </c>
      <c r="I147" s="25">
        <v>94</v>
      </c>
      <c r="J147" s="26">
        <f t="shared" si="1"/>
        <v>0.18503937007874016</v>
      </c>
      <c r="K147" s="25">
        <v>44</v>
      </c>
      <c r="L147" s="26">
        <f t="shared" si="2"/>
        <v>8.6614173228346455E-2</v>
      </c>
      <c r="M147" s="25">
        <v>44</v>
      </c>
      <c r="N147" s="26">
        <f t="shared" si="3"/>
        <v>8.6614173228346455E-2</v>
      </c>
      <c r="O147" s="25">
        <v>12</v>
      </c>
      <c r="P147" s="26">
        <f t="shared" si="4"/>
        <v>2.3622047244094488E-2</v>
      </c>
      <c r="Q147" s="25">
        <v>5</v>
      </c>
      <c r="R147" s="26">
        <f t="shared" si="5"/>
        <v>9.8425196850393699E-3</v>
      </c>
      <c r="S147" s="27">
        <v>198.97</v>
      </c>
      <c r="T147" s="28">
        <f t="shared" si="6"/>
        <v>18703.18</v>
      </c>
      <c r="U147" s="28">
        <f t="shared" si="7"/>
        <v>9351.59</v>
      </c>
      <c r="V147" s="29">
        <f t="shared" si="8"/>
        <v>4675.7950000000001</v>
      </c>
      <c r="W147" s="28">
        <f t="shared" si="9"/>
        <v>18703.18</v>
      </c>
      <c r="X147" s="28">
        <f t="shared" si="10"/>
        <v>9351.59</v>
      </c>
      <c r="Y147" s="29">
        <f t="shared" si="11"/>
        <v>4675.7950000000001</v>
      </c>
      <c r="Z147" s="28">
        <f t="shared" si="12"/>
        <v>8754.68</v>
      </c>
      <c r="AA147" s="28">
        <f t="shared" si="13"/>
        <v>7003.7440000000006</v>
      </c>
      <c r="AB147" s="29">
        <f t="shared" si="14"/>
        <v>4202.2464</v>
      </c>
      <c r="AC147" s="28">
        <f t="shared" si="15"/>
        <v>8754.68</v>
      </c>
      <c r="AD147" s="28">
        <f t="shared" si="16"/>
        <v>7003.7440000000006</v>
      </c>
      <c r="AE147" s="29">
        <f t="shared" si="17"/>
        <v>4202.2464</v>
      </c>
      <c r="AF147" s="28">
        <f t="shared" si="18"/>
        <v>2387.64</v>
      </c>
      <c r="AG147" s="28">
        <f t="shared" si="19"/>
        <v>1910.1120000000003</v>
      </c>
      <c r="AH147" s="29">
        <f t="shared" si="20"/>
        <v>1146.0672</v>
      </c>
      <c r="AI147" s="28">
        <f t="shared" si="21"/>
        <v>994.85</v>
      </c>
      <c r="AJ147" s="29">
        <f t="shared" si="22"/>
        <v>596.91</v>
      </c>
      <c r="AK147" s="30"/>
      <c r="AL147" s="30"/>
    </row>
    <row r="148" spans="1:38" ht="12.75" customHeight="1">
      <c r="A148" s="19">
        <v>8146</v>
      </c>
      <c r="B148" s="20" t="s">
        <v>208</v>
      </c>
      <c r="C148" s="21">
        <v>3</v>
      </c>
      <c r="D148" s="22" t="s">
        <v>70</v>
      </c>
      <c r="E148" s="23">
        <v>2016</v>
      </c>
      <c r="F148" s="24">
        <v>264</v>
      </c>
      <c r="G148" s="25"/>
      <c r="H148" s="26" t="str">
        <f t="shared" si="0"/>
        <v/>
      </c>
      <c r="I148" s="25">
        <v>59</v>
      </c>
      <c r="J148" s="26">
        <f t="shared" si="1"/>
        <v>0.22348484848484848</v>
      </c>
      <c r="K148" s="25"/>
      <c r="L148" s="26" t="str">
        <f t="shared" si="2"/>
        <v/>
      </c>
      <c r="M148" s="25">
        <v>27</v>
      </c>
      <c r="N148" s="26">
        <f t="shared" si="3"/>
        <v>0.10227272727272728</v>
      </c>
      <c r="O148" s="25">
        <v>1</v>
      </c>
      <c r="P148" s="26">
        <f t="shared" si="4"/>
        <v>3.787878787878788E-3</v>
      </c>
      <c r="Q148" s="25">
        <v>2</v>
      </c>
      <c r="R148" s="26">
        <f t="shared" si="5"/>
        <v>7.575757575757576E-3</v>
      </c>
      <c r="S148" s="27">
        <v>198.97</v>
      </c>
      <c r="T148" s="28" t="str">
        <f t="shared" si="6"/>
        <v/>
      </c>
      <c r="U148" s="28" t="str">
        <f t="shared" si="7"/>
        <v/>
      </c>
      <c r="V148" s="29" t="str">
        <f t="shared" si="8"/>
        <v/>
      </c>
      <c r="W148" s="28">
        <f t="shared" si="9"/>
        <v>11739.23</v>
      </c>
      <c r="X148" s="28">
        <f t="shared" si="10"/>
        <v>5869.6149999999998</v>
      </c>
      <c r="Y148" s="29">
        <f t="shared" si="11"/>
        <v>2934.8074999999999</v>
      </c>
      <c r="Z148" s="28" t="str">
        <f t="shared" si="12"/>
        <v/>
      </c>
      <c r="AA148" s="28" t="str">
        <f t="shared" si="13"/>
        <v/>
      </c>
      <c r="AB148" s="29" t="str">
        <f t="shared" si="14"/>
        <v/>
      </c>
      <c r="AC148" s="28">
        <f t="shared" si="15"/>
        <v>5372.19</v>
      </c>
      <c r="AD148" s="28">
        <f t="shared" si="16"/>
        <v>4297.7520000000004</v>
      </c>
      <c r="AE148" s="29">
        <f t="shared" si="17"/>
        <v>2578.6512000000002</v>
      </c>
      <c r="AF148" s="28">
        <f t="shared" si="18"/>
        <v>198.97</v>
      </c>
      <c r="AG148" s="28">
        <f t="shared" si="19"/>
        <v>159.17600000000002</v>
      </c>
      <c r="AH148" s="29">
        <f t="shared" si="20"/>
        <v>95.505600000000001</v>
      </c>
      <c r="AI148" s="28">
        <f t="shared" si="21"/>
        <v>397.94</v>
      </c>
      <c r="AJ148" s="29">
        <f t="shared" si="22"/>
        <v>238.76399999999998</v>
      </c>
      <c r="AK148" s="30"/>
      <c r="AL148" s="30"/>
    </row>
    <row r="149" spans="1:38" ht="12.75" customHeight="1">
      <c r="A149" s="19">
        <v>8147</v>
      </c>
      <c r="B149" s="20" t="s">
        <v>209</v>
      </c>
      <c r="C149" s="21">
        <v>11</v>
      </c>
      <c r="D149" s="22" t="s">
        <v>51</v>
      </c>
      <c r="E149" s="23">
        <v>24272</v>
      </c>
      <c r="F149" s="24">
        <v>3405</v>
      </c>
      <c r="G149" s="25">
        <v>664</v>
      </c>
      <c r="H149" s="26">
        <f t="shared" si="0"/>
        <v>0.19500734214390603</v>
      </c>
      <c r="I149" s="25">
        <v>664</v>
      </c>
      <c r="J149" s="26">
        <f t="shared" si="1"/>
        <v>0.19500734214390603</v>
      </c>
      <c r="K149" s="25">
        <v>293</v>
      </c>
      <c r="L149" s="26">
        <f t="shared" si="2"/>
        <v>8.6049926578560934E-2</v>
      </c>
      <c r="M149" s="25">
        <v>293</v>
      </c>
      <c r="N149" s="26">
        <f t="shared" si="3"/>
        <v>8.6049926578560934E-2</v>
      </c>
      <c r="O149" s="25">
        <v>181</v>
      </c>
      <c r="P149" s="26">
        <f t="shared" si="4"/>
        <v>5.3157121879588841E-2</v>
      </c>
      <c r="Q149" s="25">
        <v>67</v>
      </c>
      <c r="R149" s="26">
        <f t="shared" si="5"/>
        <v>1.9676945668135097E-2</v>
      </c>
      <c r="S149" s="27">
        <v>198.97</v>
      </c>
      <c r="T149" s="28">
        <f t="shared" si="6"/>
        <v>132116.07999999999</v>
      </c>
      <c r="U149" s="28">
        <f t="shared" si="7"/>
        <v>66058.039999999994</v>
      </c>
      <c r="V149" s="29">
        <f t="shared" si="8"/>
        <v>33029.019999999997</v>
      </c>
      <c r="W149" s="28">
        <f t="shared" si="9"/>
        <v>132116.07999999999</v>
      </c>
      <c r="X149" s="28">
        <f t="shared" si="10"/>
        <v>66058.039999999994</v>
      </c>
      <c r="Y149" s="29">
        <f t="shared" si="11"/>
        <v>33029.019999999997</v>
      </c>
      <c r="Z149" s="28">
        <f t="shared" si="12"/>
        <v>58298.21</v>
      </c>
      <c r="AA149" s="28">
        <f t="shared" si="13"/>
        <v>46638.567999999999</v>
      </c>
      <c r="AB149" s="29">
        <f t="shared" si="14"/>
        <v>27983.140800000001</v>
      </c>
      <c r="AC149" s="28">
        <f t="shared" si="15"/>
        <v>58298.21</v>
      </c>
      <c r="AD149" s="28">
        <f t="shared" si="16"/>
        <v>46638.567999999999</v>
      </c>
      <c r="AE149" s="29">
        <f t="shared" si="17"/>
        <v>27983.140800000001</v>
      </c>
      <c r="AF149" s="28">
        <f t="shared" si="18"/>
        <v>36013.57</v>
      </c>
      <c r="AG149" s="28">
        <f t="shared" si="19"/>
        <v>28810.856000000003</v>
      </c>
      <c r="AH149" s="29">
        <f t="shared" si="20"/>
        <v>17286.513600000002</v>
      </c>
      <c r="AI149" s="28">
        <f t="shared" si="21"/>
        <v>13330.99</v>
      </c>
      <c r="AJ149" s="29">
        <f t="shared" si="22"/>
        <v>7998.5939999999991</v>
      </c>
      <c r="AK149" s="30"/>
      <c r="AL149" s="30"/>
    </row>
    <row r="150" spans="1:38" ht="12.75" customHeight="1">
      <c r="A150" s="19">
        <v>8148</v>
      </c>
      <c r="B150" s="20" t="s">
        <v>210</v>
      </c>
      <c r="C150" s="21">
        <v>17</v>
      </c>
      <c r="D150" s="22" t="s">
        <v>103</v>
      </c>
      <c r="E150" s="23">
        <v>4339</v>
      </c>
      <c r="F150" s="24">
        <v>670</v>
      </c>
      <c r="G150" s="25">
        <v>130</v>
      </c>
      <c r="H150" s="26">
        <f t="shared" si="0"/>
        <v>0.19402985074626866</v>
      </c>
      <c r="I150" s="25">
        <v>130</v>
      </c>
      <c r="J150" s="26">
        <f t="shared" si="1"/>
        <v>0.19402985074626866</v>
      </c>
      <c r="K150" s="25">
        <v>86</v>
      </c>
      <c r="L150" s="26">
        <f t="shared" si="2"/>
        <v>0.12835820895522387</v>
      </c>
      <c r="M150" s="25">
        <v>86</v>
      </c>
      <c r="N150" s="26">
        <f t="shared" si="3"/>
        <v>0.12835820895522387</v>
      </c>
      <c r="O150" s="25">
        <v>10</v>
      </c>
      <c r="P150" s="26">
        <f t="shared" si="4"/>
        <v>1.4925373134328358E-2</v>
      </c>
      <c r="Q150" s="25">
        <v>15</v>
      </c>
      <c r="R150" s="26">
        <f t="shared" si="5"/>
        <v>2.2388059701492536E-2</v>
      </c>
      <c r="S150" s="27">
        <v>198.97</v>
      </c>
      <c r="T150" s="28">
        <f t="shared" si="6"/>
        <v>25866.1</v>
      </c>
      <c r="U150" s="28">
        <f t="shared" si="7"/>
        <v>12933.05</v>
      </c>
      <c r="V150" s="29">
        <f t="shared" si="8"/>
        <v>6466.5249999999996</v>
      </c>
      <c r="W150" s="28">
        <f t="shared" si="9"/>
        <v>25866.1</v>
      </c>
      <c r="X150" s="28">
        <f t="shared" si="10"/>
        <v>12933.05</v>
      </c>
      <c r="Y150" s="29">
        <f t="shared" si="11"/>
        <v>6466.5249999999996</v>
      </c>
      <c r="Z150" s="28">
        <f t="shared" si="12"/>
        <v>17111.419999999998</v>
      </c>
      <c r="AA150" s="28">
        <f t="shared" si="13"/>
        <v>13689.135999999999</v>
      </c>
      <c r="AB150" s="29">
        <f t="shared" si="14"/>
        <v>8213.481600000001</v>
      </c>
      <c r="AC150" s="28">
        <f t="shared" si="15"/>
        <v>17111.419999999998</v>
      </c>
      <c r="AD150" s="28">
        <f t="shared" si="16"/>
        <v>13689.135999999999</v>
      </c>
      <c r="AE150" s="29">
        <f t="shared" si="17"/>
        <v>8213.481600000001</v>
      </c>
      <c r="AF150" s="28">
        <f t="shared" si="18"/>
        <v>1989.7</v>
      </c>
      <c r="AG150" s="28">
        <f t="shared" si="19"/>
        <v>1591.76</v>
      </c>
      <c r="AH150" s="29">
        <f t="shared" si="20"/>
        <v>955.05600000000004</v>
      </c>
      <c r="AI150" s="28">
        <f t="shared" si="21"/>
        <v>2984.55</v>
      </c>
      <c r="AJ150" s="29">
        <f t="shared" si="22"/>
        <v>1790.73</v>
      </c>
      <c r="AK150" s="30"/>
      <c r="AL150" s="30"/>
    </row>
    <row r="151" spans="1:38" ht="12.75" customHeight="1">
      <c r="A151" s="19">
        <v>8149</v>
      </c>
      <c r="B151" s="20" t="s">
        <v>211</v>
      </c>
      <c r="C151" s="21">
        <v>24</v>
      </c>
      <c r="D151" s="22" t="s">
        <v>57</v>
      </c>
      <c r="E151" s="23">
        <v>1206</v>
      </c>
      <c r="F151" s="24">
        <v>118</v>
      </c>
      <c r="G151" s="25"/>
      <c r="H151" s="26" t="str">
        <f t="shared" si="0"/>
        <v/>
      </c>
      <c r="I151" s="25">
        <v>25</v>
      </c>
      <c r="J151" s="26">
        <f t="shared" si="1"/>
        <v>0.21186440677966101</v>
      </c>
      <c r="K151" s="25"/>
      <c r="L151" s="26" t="str">
        <f t="shared" si="2"/>
        <v/>
      </c>
      <c r="M151" s="25">
        <v>11</v>
      </c>
      <c r="N151" s="26">
        <f t="shared" si="3"/>
        <v>9.3220338983050849E-2</v>
      </c>
      <c r="O151" s="25">
        <v>7</v>
      </c>
      <c r="P151" s="26">
        <f t="shared" si="4"/>
        <v>5.9322033898305086E-2</v>
      </c>
      <c r="Q151" s="25">
        <v>1</v>
      </c>
      <c r="R151" s="26">
        <f t="shared" si="5"/>
        <v>8.4745762711864406E-3</v>
      </c>
      <c r="S151" s="27">
        <v>198.97</v>
      </c>
      <c r="T151" s="28" t="str">
        <f t="shared" si="6"/>
        <v/>
      </c>
      <c r="U151" s="28" t="str">
        <f t="shared" si="7"/>
        <v/>
      </c>
      <c r="V151" s="29" t="str">
        <f t="shared" si="8"/>
        <v/>
      </c>
      <c r="W151" s="28">
        <f t="shared" si="9"/>
        <v>4974.25</v>
      </c>
      <c r="X151" s="28">
        <f t="shared" si="10"/>
        <v>2487.125</v>
      </c>
      <c r="Y151" s="29">
        <f t="shared" si="11"/>
        <v>1243.5625</v>
      </c>
      <c r="Z151" s="28" t="str">
        <f t="shared" si="12"/>
        <v/>
      </c>
      <c r="AA151" s="28" t="str">
        <f t="shared" si="13"/>
        <v/>
      </c>
      <c r="AB151" s="29" t="str">
        <f t="shared" si="14"/>
        <v/>
      </c>
      <c r="AC151" s="28">
        <f t="shared" si="15"/>
        <v>2188.67</v>
      </c>
      <c r="AD151" s="28">
        <f t="shared" si="16"/>
        <v>1750.9360000000001</v>
      </c>
      <c r="AE151" s="29">
        <f t="shared" si="17"/>
        <v>1050.5616</v>
      </c>
      <c r="AF151" s="28">
        <f t="shared" si="18"/>
        <v>1392.79</v>
      </c>
      <c r="AG151" s="28">
        <f t="shared" si="19"/>
        <v>1114.2320000000002</v>
      </c>
      <c r="AH151" s="29">
        <f t="shared" si="20"/>
        <v>668.53920000000005</v>
      </c>
      <c r="AI151" s="28">
        <f t="shared" si="21"/>
        <v>198.97</v>
      </c>
      <c r="AJ151" s="29">
        <f t="shared" si="22"/>
        <v>119.38199999999999</v>
      </c>
      <c r="AK151" s="30"/>
      <c r="AL151" s="30"/>
    </row>
    <row r="152" spans="1:38" ht="12.75" customHeight="1">
      <c r="A152" s="19">
        <v>8150</v>
      </c>
      <c r="B152" s="20" t="s">
        <v>212</v>
      </c>
      <c r="C152" s="21">
        <v>24</v>
      </c>
      <c r="D152" s="22" t="s">
        <v>57</v>
      </c>
      <c r="E152" s="23">
        <v>347</v>
      </c>
      <c r="F152" s="24">
        <v>30</v>
      </c>
      <c r="G152" s="25"/>
      <c r="H152" s="26" t="str">
        <f t="shared" si="0"/>
        <v/>
      </c>
      <c r="I152" s="25">
        <v>6</v>
      </c>
      <c r="J152" s="26">
        <f t="shared" si="1"/>
        <v>0.2</v>
      </c>
      <c r="K152" s="25"/>
      <c r="L152" s="26" t="str">
        <f t="shared" si="2"/>
        <v/>
      </c>
      <c r="M152" s="25">
        <v>3</v>
      </c>
      <c r="N152" s="26">
        <f t="shared" si="3"/>
        <v>0.1</v>
      </c>
      <c r="O152" s="25"/>
      <c r="P152" s="26" t="str">
        <f t="shared" si="4"/>
        <v/>
      </c>
      <c r="Q152" s="25"/>
      <c r="R152" s="26" t="str">
        <f t="shared" si="5"/>
        <v/>
      </c>
      <c r="S152" s="27">
        <v>198.97</v>
      </c>
      <c r="T152" s="28" t="str">
        <f t="shared" si="6"/>
        <v/>
      </c>
      <c r="U152" s="28" t="str">
        <f t="shared" si="7"/>
        <v/>
      </c>
      <c r="V152" s="29" t="str">
        <f t="shared" si="8"/>
        <v/>
      </c>
      <c r="W152" s="28">
        <f t="shared" si="9"/>
        <v>1193.82</v>
      </c>
      <c r="X152" s="28">
        <f t="shared" si="10"/>
        <v>596.91</v>
      </c>
      <c r="Y152" s="29">
        <f t="shared" si="11"/>
        <v>298.45499999999998</v>
      </c>
      <c r="Z152" s="28" t="str">
        <f t="shared" si="12"/>
        <v/>
      </c>
      <c r="AA152" s="28" t="str">
        <f t="shared" si="13"/>
        <v/>
      </c>
      <c r="AB152" s="29" t="str">
        <f t="shared" si="14"/>
        <v/>
      </c>
      <c r="AC152" s="28">
        <f t="shared" si="15"/>
        <v>596.91</v>
      </c>
      <c r="AD152" s="28">
        <f t="shared" si="16"/>
        <v>477.52800000000008</v>
      </c>
      <c r="AE152" s="29">
        <f t="shared" si="17"/>
        <v>286.51679999999999</v>
      </c>
      <c r="AF152" s="28" t="str">
        <f t="shared" si="18"/>
        <v/>
      </c>
      <c r="AG152" s="28" t="str">
        <f t="shared" si="19"/>
        <v/>
      </c>
      <c r="AH152" s="29" t="str">
        <f t="shared" si="20"/>
        <v/>
      </c>
      <c r="AI152" s="28" t="str">
        <f t="shared" si="21"/>
        <v/>
      </c>
      <c r="AJ152" s="29" t="str">
        <f t="shared" si="22"/>
        <v/>
      </c>
      <c r="AK152" s="30"/>
      <c r="AL152" s="30"/>
    </row>
    <row r="153" spans="1:38" ht="12.75" customHeight="1">
      <c r="A153" s="19">
        <v>8151</v>
      </c>
      <c r="B153" s="20" t="s">
        <v>213</v>
      </c>
      <c r="C153" s="21">
        <v>24</v>
      </c>
      <c r="D153" s="22" t="s">
        <v>57</v>
      </c>
      <c r="E153" s="23">
        <v>573</v>
      </c>
      <c r="F153" s="24">
        <v>52</v>
      </c>
      <c r="G153" s="25"/>
      <c r="H153" s="26" t="str">
        <f t="shared" si="0"/>
        <v/>
      </c>
      <c r="I153" s="25">
        <v>11</v>
      </c>
      <c r="J153" s="26">
        <f t="shared" si="1"/>
        <v>0.21153846153846154</v>
      </c>
      <c r="K153" s="25"/>
      <c r="L153" s="26" t="str">
        <f t="shared" si="2"/>
        <v/>
      </c>
      <c r="M153" s="25">
        <v>5</v>
      </c>
      <c r="N153" s="26">
        <f t="shared" si="3"/>
        <v>9.6153846153846159E-2</v>
      </c>
      <c r="O153" s="25"/>
      <c r="P153" s="26" t="str">
        <f t="shared" si="4"/>
        <v/>
      </c>
      <c r="Q153" s="25"/>
      <c r="R153" s="26" t="str">
        <f t="shared" si="5"/>
        <v/>
      </c>
      <c r="S153" s="27">
        <v>198.97</v>
      </c>
      <c r="T153" s="28" t="str">
        <f t="shared" si="6"/>
        <v/>
      </c>
      <c r="U153" s="28" t="str">
        <f t="shared" si="7"/>
        <v/>
      </c>
      <c r="V153" s="29" t="str">
        <f t="shared" si="8"/>
        <v/>
      </c>
      <c r="W153" s="28">
        <f t="shared" si="9"/>
        <v>2188.67</v>
      </c>
      <c r="X153" s="28">
        <f t="shared" si="10"/>
        <v>1094.335</v>
      </c>
      <c r="Y153" s="29">
        <f t="shared" si="11"/>
        <v>547.16750000000002</v>
      </c>
      <c r="Z153" s="28" t="str">
        <f t="shared" si="12"/>
        <v/>
      </c>
      <c r="AA153" s="28" t="str">
        <f t="shared" si="13"/>
        <v/>
      </c>
      <c r="AB153" s="29" t="str">
        <f t="shared" si="14"/>
        <v/>
      </c>
      <c r="AC153" s="28">
        <f t="shared" si="15"/>
        <v>994.85</v>
      </c>
      <c r="AD153" s="28">
        <f t="shared" si="16"/>
        <v>795.88</v>
      </c>
      <c r="AE153" s="29">
        <f t="shared" si="17"/>
        <v>477.52800000000002</v>
      </c>
      <c r="AF153" s="28" t="str">
        <f t="shared" si="18"/>
        <v/>
      </c>
      <c r="AG153" s="28" t="str">
        <f t="shared" si="19"/>
        <v/>
      </c>
      <c r="AH153" s="29" t="str">
        <f t="shared" si="20"/>
        <v/>
      </c>
      <c r="AI153" s="28" t="str">
        <f t="shared" si="21"/>
        <v/>
      </c>
      <c r="AJ153" s="29" t="str">
        <f t="shared" si="22"/>
        <v/>
      </c>
      <c r="AK153" s="30"/>
      <c r="AL153" s="30"/>
    </row>
    <row r="154" spans="1:38" ht="12.75" customHeight="1">
      <c r="A154" s="19">
        <v>8152</v>
      </c>
      <c r="B154" s="20" t="s">
        <v>214</v>
      </c>
      <c r="C154" s="21">
        <v>6</v>
      </c>
      <c r="D154" s="22" t="s">
        <v>63</v>
      </c>
      <c r="E154" s="23">
        <v>159</v>
      </c>
      <c r="F154" s="24">
        <v>15</v>
      </c>
      <c r="G154" s="25"/>
      <c r="H154" s="26" t="str">
        <f t="shared" si="0"/>
        <v/>
      </c>
      <c r="I154" s="25">
        <v>4</v>
      </c>
      <c r="J154" s="26">
        <f t="shared" si="1"/>
        <v>0.26666666666666666</v>
      </c>
      <c r="K154" s="25"/>
      <c r="L154" s="26" t="str">
        <f t="shared" si="2"/>
        <v/>
      </c>
      <c r="M154" s="25">
        <v>2</v>
      </c>
      <c r="N154" s="26">
        <f t="shared" si="3"/>
        <v>0.13333333333333333</v>
      </c>
      <c r="O154" s="25"/>
      <c r="P154" s="26" t="str">
        <f t="shared" si="4"/>
        <v/>
      </c>
      <c r="Q154" s="25"/>
      <c r="R154" s="26" t="str">
        <f t="shared" si="5"/>
        <v/>
      </c>
      <c r="S154" s="27">
        <v>198.97</v>
      </c>
      <c r="T154" s="28" t="str">
        <f t="shared" si="6"/>
        <v/>
      </c>
      <c r="U154" s="28" t="str">
        <f t="shared" si="7"/>
        <v/>
      </c>
      <c r="V154" s="29" t="str">
        <f t="shared" si="8"/>
        <v/>
      </c>
      <c r="W154" s="28">
        <f t="shared" si="9"/>
        <v>795.88</v>
      </c>
      <c r="X154" s="28">
        <f t="shared" si="10"/>
        <v>397.94</v>
      </c>
      <c r="Y154" s="29">
        <f t="shared" si="11"/>
        <v>198.97</v>
      </c>
      <c r="Z154" s="28" t="str">
        <f t="shared" si="12"/>
        <v/>
      </c>
      <c r="AA154" s="28" t="str">
        <f t="shared" si="13"/>
        <v/>
      </c>
      <c r="AB154" s="29" t="str">
        <f t="shared" si="14"/>
        <v/>
      </c>
      <c r="AC154" s="28">
        <f t="shared" si="15"/>
        <v>397.94</v>
      </c>
      <c r="AD154" s="28">
        <f t="shared" si="16"/>
        <v>318.35200000000003</v>
      </c>
      <c r="AE154" s="29">
        <f t="shared" si="17"/>
        <v>191.0112</v>
      </c>
      <c r="AF154" s="28" t="str">
        <f t="shared" si="18"/>
        <v/>
      </c>
      <c r="AG154" s="28" t="str">
        <f t="shared" si="19"/>
        <v/>
      </c>
      <c r="AH154" s="29" t="str">
        <f t="shared" si="20"/>
        <v/>
      </c>
      <c r="AI154" s="28" t="str">
        <f t="shared" si="21"/>
        <v/>
      </c>
      <c r="AJ154" s="29" t="str">
        <f t="shared" si="22"/>
        <v/>
      </c>
      <c r="AK154" s="30"/>
      <c r="AL154" s="30"/>
    </row>
    <row r="155" spans="1:38" ht="12.75" customHeight="1">
      <c r="A155" s="19">
        <v>8153</v>
      </c>
      <c r="B155" s="20" t="s">
        <v>215</v>
      </c>
      <c r="C155" s="21">
        <v>21</v>
      </c>
      <c r="D155" s="22" t="s">
        <v>55</v>
      </c>
      <c r="E155" s="23">
        <v>793</v>
      </c>
      <c r="F155" s="24">
        <v>100</v>
      </c>
      <c r="G155" s="25"/>
      <c r="H155" s="26" t="str">
        <f t="shared" si="0"/>
        <v/>
      </c>
      <c r="I155" s="25">
        <v>23</v>
      </c>
      <c r="J155" s="26">
        <f t="shared" si="1"/>
        <v>0.23</v>
      </c>
      <c r="K155" s="25"/>
      <c r="L155" s="26" t="str">
        <f t="shared" si="2"/>
        <v/>
      </c>
      <c r="M155" s="25">
        <v>12</v>
      </c>
      <c r="N155" s="26">
        <f t="shared" si="3"/>
        <v>0.12</v>
      </c>
      <c r="O155" s="25">
        <v>0</v>
      </c>
      <c r="P155" s="26">
        <f t="shared" si="4"/>
        <v>0</v>
      </c>
      <c r="Q155" s="25">
        <v>1</v>
      </c>
      <c r="R155" s="26">
        <f t="shared" si="5"/>
        <v>0.01</v>
      </c>
      <c r="S155" s="27">
        <v>198.97</v>
      </c>
      <c r="T155" s="28" t="str">
        <f t="shared" si="6"/>
        <v/>
      </c>
      <c r="U155" s="28" t="str">
        <f t="shared" si="7"/>
        <v/>
      </c>
      <c r="V155" s="29" t="str">
        <f t="shared" si="8"/>
        <v/>
      </c>
      <c r="W155" s="28">
        <f t="shared" si="9"/>
        <v>4576.3100000000004</v>
      </c>
      <c r="X155" s="28">
        <f t="shared" si="10"/>
        <v>2288.1550000000002</v>
      </c>
      <c r="Y155" s="29">
        <f t="shared" si="11"/>
        <v>1144.0775000000001</v>
      </c>
      <c r="Z155" s="28" t="str">
        <f t="shared" si="12"/>
        <v/>
      </c>
      <c r="AA155" s="28" t="str">
        <f t="shared" si="13"/>
        <v/>
      </c>
      <c r="AB155" s="29" t="str">
        <f t="shared" si="14"/>
        <v/>
      </c>
      <c r="AC155" s="28">
        <f t="shared" si="15"/>
        <v>2387.64</v>
      </c>
      <c r="AD155" s="28">
        <f t="shared" si="16"/>
        <v>1910.1120000000003</v>
      </c>
      <c r="AE155" s="29">
        <f t="shared" si="17"/>
        <v>1146.0672</v>
      </c>
      <c r="AF155" s="28">
        <f t="shared" si="18"/>
        <v>0</v>
      </c>
      <c r="AG155" s="28">
        <f t="shared" si="19"/>
        <v>0</v>
      </c>
      <c r="AH155" s="29">
        <f t="shared" si="20"/>
        <v>0</v>
      </c>
      <c r="AI155" s="28">
        <f t="shared" si="21"/>
        <v>198.97</v>
      </c>
      <c r="AJ155" s="29">
        <f t="shared" si="22"/>
        <v>119.38199999999999</v>
      </c>
      <c r="AK155" s="30"/>
      <c r="AL155" s="30"/>
    </row>
    <row r="156" spans="1:38" ht="12.75" customHeight="1">
      <c r="A156" s="19">
        <v>8154</v>
      </c>
      <c r="B156" s="20" t="s">
        <v>216</v>
      </c>
      <c r="C156" s="21">
        <v>3</v>
      </c>
      <c r="D156" s="22" t="s">
        <v>70</v>
      </c>
      <c r="E156" s="23">
        <v>935</v>
      </c>
      <c r="F156" s="24">
        <v>120</v>
      </c>
      <c r="G156" s="25"/>
      <c r="H156" s="26" t="str">
        <f t="shared" si="0"/>
        <v/>
      </c>
      <c r="I156" s="25">
        <v>27</v>
      </c>
      <c r="J156" s="26">
        <f t="shared" si="1"/>
        <v>0.22500000000000001</v>
      </c>
      <c r="K156" s="25"/>
      <c r="L156" s="26" t="str">
        <f t="shared" si="2"/>
        <v/>
      </c>
      <c r="M156" s="25">
        <v>12</v>
      </c>
      <c r="N156" s="26">
        <f t="shared" si="3"/>
        <v>0.1</v>
      </c>
      <c r="O156" s="25">
        <v>3</v>
      </c>
      <c r="P156" s="26">
        <f t="shared" si="4"/>
        <v>2.5000000000000001E-2</v>
      </c>
      <c r="Q156" s="25">
        <v>1</v>
      </c>
      <c r="R156" s="26">
        <f t="shared" si="5"/>
        <v>8.3333333333333332E-3</v>
      </c>
      <c r="S156" s="27">
        <v>198.97</v>
      </c>
      <c r="T156" s="28" t="str">
        <f t="shared" si="6"/>
        <v/>
      </c>
      <c r="U156" s="28" t="str">
        <f t="shared" si="7"/>
        <v/>
      </c>
      <c r="V156" s="29" t="str">
        <f t="shared" si="8"/>
        <v/>
      </c>
      <c r="W156" s="28">
        <f t="shared" si="9"/>
        <v>5372.19</v>
      </c>
      <c r="X156" s="28">
        <f t="shared" si="10"/>
        <v>2686.0949999999998</v>
      </c>
      <c r="Y156" s="29">
        <f t="shared" si="11"/>
        <v>1343.0474999999999</v>
      </c>
      <c r="Z156" s="28" t="str">
        <f t="shared" si="12"/>
        <v/>
      </c>
      <c r="AA156" s="28" t="str">
        <f t="shared" si="13"/>
        <v/>
      </c>
      <c r="AB156" s="29" t="str">
        <f t="shared" si="14"/>
        <v/>
      </c>
      <c r="AC156" s="28">
        <f t="shared" si="15"/>
        <v>2387.64</v>
      </c>
      <c r="AD156" s="28">
        <f t="shared" si="16"/>
        <v>1910.1120000000003</v>
      </c>
      <c r="AE156" s="29">
        <f t="shared" si="17"/>
        <v>1146.0672</v>
      </c>
      <c r="AF156" s="28">
        <f t="shared" si="18"/>
        <v>596.91</v>
      </c>
      <c r="AG156" s="28">
        <f t="shared" si="19"/>
        <v>477.52800000000008</v>
      </c>
      <c r="AH156" s="29">
        <f t="shared" si="20"/>
        <v>286.51679999999999</v>
      </c>
      <c r="AI156" s="28">
        <f t="shared" si="21"/>
        <v>198.97</v>
      </c>
      <c r="AJ156" s="29">
        <f t="shared" si="22"/>
        <v>119.38199999999999</v>
      </c>
      <c r="AK156" s="30"/>
      <c r="AL156" s="30"/>
    </row>
    <row r="157" spans="1:38" ht="12.75" customHeight="1">
      <c r="A157" s="19">
        <v>8155</v>
      </c>
      <c r="B157" s="20" t="s">
        <v>217</v>
      </c>
      <c r="C157" s="21">
        <v>21</v>
      </c>
      <c r="D157" s="22" t="s">
        <v>55</v>
      </c>
      <c r="E157" s="23">
        <v>9661</v>
      </c>
      <c r="F157" s="24">
        <v>1360</v>
      </c>
      <c r="G157" s="25">
        <v>239</v>
      </c>
      <c r="H157" s="26">
        <f t="shared" si="0"/>
        <v>0.17573529411764705</v>
      </c>
      <c r="I157" s="25">
        <v>239</v>
      </c>
      <c r="J157" s="26">
        <f t="shared" si="1"/>
        <v>0.17573529411764705</v>
      </c>
      <c r="K157" s="25">
        <v>103</v>
      </c>
      <c r="L157" s="26">
        <f t="shared" si="2"/>
        <v>7.5735294117647053E-2</v>
      </c>
      <c r="M157" s="25">
        <v>103</v>
      </c>
      <c r="N157" s="26">
        <f t="shared" si="3"/>
        <v>7.5735294117647053E-2</v>
      </c>
      <c r="O157" s="25">
        <v>76</v>
      </c>
      <c r="P157" s="26">
        <f t="shared" si="4"/>
        <v>5.5882352941176473E-2</v>
      </c>
      <c r="Q157" s="25">
        <v>23</v>
      </c>
      <c r="R157" s="26">
        <f t="shared" si="5"/>
        <v>1.6911764705882352E-2</v>
      </c>
      <c r="S157" s="27">
        <v>198.97</v>
      </c>
      <c r="T157" s="28">
        <f t="shared" si="6"/>
        <v>47553.83</v>
      </c>
      <c r="U157" s="28">
        <f t="shared" si="7"/>
        <v>23776.915000000001</v>
      </c>
      <c r="V157" s="29">
        <f t="shared" si="8"/>
        <v>11888.4575</v>
      </c>
      <c r="W157" s="28">
        <f t="shared" si="9"/>
        <v>47553.83</v>
      </c>
      <c r="X157" s="28">
        <f t="shared" si="10"/>
        <v>23776.915000000001</v>
      </c>
      <c r="Y157" s="29">
        <f t="shared" si="11"/>
        <v>11888.4575</v>
      </c>
      <c r="Z157" s="28">
        <f t="shared" si="12"/>
        <v>20493.91</v>
      </c>
      <c r="AA157" s="28">
        <f t="shared" si="13"/>
        <v>16395.128000000001</v>
      </c>
      <c r="AB157" s="29">
        <f t="shared" si="14"/>
        <v>9837.0768000000007</v>
      </c>
      <c r="AC157" s="28">
        <f t="shared" si="15"/>
        <v>20493.91</v>
      </c>
      <c r="AD157" s="28">
        <f t="shared" si="16"/>
        <v>16395.128000000001</v>
      </c>
      <c r="AE157" s="29">
        <f t="shared" si="17"/>
        <v>9837.0768000000007</v>
      </c>
      <c r="AF157" s="28">
        <f t="shared" si="18"/>
        <v>15121.72</v>
      </c>
      <c r="AG157" s="28">
        <f t="shared" si="19"/>
        <v>12097.376</v>
      </c>
      <c r="AH157" s="29">
        <f t="shared" si="20"/>
        <v>7258.4256000000014</v>
      </c>
      <c r="AI157" s="28">
        <f t="shared" si="21"/>
        <v>4576.3100000000004</v>
      </c>
      <c r="AJ157" s="29">
        <f t="shared" si="22"/>
        <v>2745.7859999999996</v>
      </c>
      <c r="AK157" s="30"/>
      <c r="AL157" s="30"/>
    </row>
    <row r="158" spans="1:38" ht="12.75" customHeight="1">
      <c r="A158" s="19">
        <v>8156</v>
      </c>
      <c r="B158" s="20" t="s">
        <v>218</v>
      </c>
      <c r="C158" s="21">
        <v>40</v>
      </c>
      <c r="D158" s="22" t="s">
        <v>112</v>
      </c>
      <c r="E158" s="23">
        <v>14911</v>
      </c>
      <c r="F158" s="24">
        <v>1936</v>
      </c>
      <c r="G158" s="25">
        <v>263</v>
      </c>
      <c r="H158" s="26">
        <f t="shared" si="0"/>
        <v>0.13584710743801653</v>
      </c>
      <c r="I158" s="25">
        <v>263</v>
      </c>
      <c r="J158" s="26">
        <f t="shared" si="1"/>
        <v>0.13584710743801653</v>
      </c>
      <c r="K158" s="25">
        <v>116</v>
      </c>
      <c r="L158" s="26">
        <f t="shared" si="2"/>
        <v>5.9917355371900828E-2</v>
      </c>
      <c r="M158" s="25">
        <v>116</v>
      </c>
      <c r="N158" s="26">
        <f t="shared" si="3"/>
        <v>5.9917355371900828E-2</v>
      </c>
      <c r="O158" s="25">
        <v>187</v>
      </c>
      <c r="P158" s="26">
        <f t="shared" si="4"/>
        <v>9.6590909090909088E-2</v>
      </c>
      <c r="Q158" s="25">
        <v>10</v>
      </c>
      <c r="R158" s="26">
        <f t="shared" si="5"/>
        <v>5.1652892561983473E-3</v>
      </c>
      <c r="S158" s="27">
        <v>198.97</v>
      </c>
      <c r="T158" s="28">
        <f t="shared" si="6"/>
        <v>52329.11</v>
      </c>
      <c r="U158" s="28">
        <f t="shared" si="7"/>
        <v>26164.555</v>
      </c>
      <c r="V158" s="29">
        <f t="shared" si="8"/>
        <v>13082.2775</v>
      </c>
      <c r="W158" s="28">
        <f t="shared" si="9"/>
        <v>52329.11</v>
      </c>
      <c r="X158" s="28">
        <f t="shared" si="10"/>
        <v>26164.555</v>
      </c>
      <c r="Y158" s="29">
        <f t="shared" si="11"/>
        <v>13082.2775</v>
      </c>
      <c r="Z158" s="28">
        <f t="shared" si="12"/>
        <v>23080.52</v>
      </c>
      <c r="AA158" s="28">
        <f t="shared" si="13"/>
        <v>18464.416000000001</v>
      </c>
      <c r="AB158" s="29">
        <f t="shared" si="14"/>
        <v>11078.649600000001</v>
      </c>
      <c r="AC158" s="28">
        <f t="shared" si="15"/>
        <v>23080.52</v>
      </c>
      <c r="AD158" s="28">
        <f t="shared" si="16"/>
        <v>18464.416000000001</v>
      </c>
      <c r="AE158" s="29">
        <f t="shared" si="17"/>
        <v>11078.649600000001</v>
      </c>
      <c r="AF158" s="28">
        <f t="shared" si="18"/>
        <v>37207.39</v>
      </c>
      <c r="AG158" s="28">
        <f t="shared" si="19"/>
        <v>29765.912</v>
      </c>
      <c r="AH158" s="29">
        <f t="shared" si="20"/>
        <v>17859.547200000001</v>
      </c>
      <c r="AI158" s="28">
        <f t="shared" si="21"/>
        <v>1989.7</v>
      </c>
      <c r="AJ158" s="29">
        <f t="shared" si="22"/>
        <v>1193.82</v>
      </c>
      <c r="AK158" s="30"/>
      <c r="AL158" s="30"/>
    </row>
    <row r="159" spans="1:38" ht="12.75" customHeight="1">
      <c r="A159" s="19">
        <v>8157</v>
      </c>
      <c r="B159" s="20" t="s">
        <v>219</v>
      </c>
      <c r="C159" s="21">
        <v>11</v>
      </c>
      <c r="D159" s="22" t="s">
        <v>51</v>
      </c>
      <c r="E159" s="23">
        <v>11593</v>
      </c>
      <c r="F159" s="24">
        <v>1634</v>
      </c>
      <c r="G159" s="25">
        <v>188</v>
      </c>
      <c r="H159" s="26">
        <f t="shared" si="0"/>
        <v>0.11505507955936352</v>
      </c>
      <c r="I159" s="25">
        <v>188</v>
      </c>
      <c r="J159" s="26">
        <f t="shared" si="1"/>
        <v>0.11505507955936352</v>
      </c>
      <c r="K159" s="25">
        <v>92</v>
      </c>
      <c r="L159" s="26">
        <f t="shared" si="2"/>
        <v>5.6303549571603426E-2</v>
      </c>
      <c r="M159" s="25">
        <v>92</v>
      </c>
      <c r="N159" s="26">
        <f t="shared" si="3"/>
        <v>5.6303549571603426E-2</v>
      </c>
      <c r="O159" s="25">
        <v>79</v>
      </c>
      <c r="P159" s="26">
        <f t="shared" si="4"/>
        <v>4.8347613219094247E-2</v>
      </c>
      <c r="Q159" s="25">
        <v>9</v>
      </c>
      <c r="R159" s="26">
        <f t="shared" si="5"/>
        <v>5.5079559363525096E-3</v>
      </c>
      <c r="S159" s="27">
        <v>198.97</v>
      </c>
      <c r="T159" s="28">
        <f t="shared" si="6"/>
        <v>37406.36</v>
      </c>
      <c r="U159" s="28">
        <f t="shared" si="7"/>
        <v>18703.18</v>
      </c>
      <c r="V159" s="29">
        <f t="shared" si="8"/>
        <v>9351.59</v>
      </c>
      <c r="W159" s="28">
        <f t="shared" si="9"/>
        <v>37406.36</v>
      </c>
      <c r="X159" s="28">
        <f t="shared" si="10"/>
        <v>18703.18</v>
      </c>
      <c r="Y159" s="29">
        <f t="shared" si="11"/>
        <v>9351.59</v>
      </c>
      <c r="Z159" s="28">
        <f t="shared" si="12"/>
        <v>18305.240000000002</v>
      </c>
      <c r="AA159" s="28">
        <f t="shared" si="13"/>
        <v>14644.192000000001</v>
      </c>
      <c r="AB159" s="29">
        <f t="shared" si="14"/>
        <v>8786.5151999999998</v>
      </c>
      <c r="AC159" s="28">
        <f t="shared" si="15"/>
        <v>18305.240000000002</v>
      </c>
      <c r="AD159" s="28">
        <f t="shared" si="16"/>
        <v>14644.192000000001</v>
      </c>
      <c r="AE159" s="29">
        <f t="shared" si="17"/>
        <v>8786.5151999999998</v>
      </c>
      <c r="AF159" s="28">
        <f t="shared" si="18"/>
        <v>15718.63</v>
      </c>
      <c r="AG159" s="28">
        <f t="shared" si="19"/>
        <v>12574.904</v>
      </c>
      <c r="AH159" s="29">
        <f t="shared" si="20"/>
        <v>7544.9424000000008</v>
      </c>
      <c r="AI159" s="28">
        <f t="shared" si="21"/>
        <v>1790.73</v>
      </c>
      <c r="AJ159" s="29">
        <f t="shared" si="22"/>
        <v>1074.4379999999999</v>
      </c>
      <c r="AK159" s="30"/>
      <c r="AL159" s="30"/>
    </row>
    <row r="160" spans="1:38" ht="12.75" customHeight="1">
      <c r="A160" s="19">
        <v>8158</v>
      </c>
      <c r="B160" s="20" t="s">
        <v>220</v>
      </c>
      <c r="C160" s="21">
        <v>11</v>
      </c>
      <c r="D160" s="22" t="s">
        <v>51</v>
      </c>
      <c r="E160" s="23">
        <v>4274</v>
      </c>
      <c r="F160" s="24">
        <v>565</v>
      </c>
      <c r="G160" s="25">
        <v>86</v>
      </c>
      <c r="H160" s="26">
        <f t="shared" si="0"/>
        <v>0.15221238938053097</v>
      </c>
      <c r="I160" s="25">
        <v>86</v>
      </c>
      <c r="J160" s="26">
        <f t="shared" si="1"/>
        <v>0.15221238938053097</v>
      </c>
      <c r="K160" s="25">
        <v>39</v>
      </c>
      <c r="L160" s="26">
        <f t="shared" si="2"/>
        <v>6.9026548672566371E-2</v>
      </c>
      <c r="M160" s="25">
        <v>39</v>
      </c>
      <c r="N160" s="26">
        <f t="shared" si="3"/>
        <v>6.9026548672566371E-2</v>
      </c>
      <c r="O160" s="25">
        <v>14</v>
      </c>
      <c r="P160" s="26">
        <f t="shared" si="4"/>
        <v>2.4778761061946902E-2</v>
      </c>
      <c r="Q160" s="25">
        <v>2</v>
      </c>
      <c r="R160" s="26">
        <f t="shared" si="5"/>
        <v>3.5398230088495575E-3</v>
      </c>
      <c r="S160" s="27">
        <v>198.97</v>
      </c>
      <c r="T160" s="28">
        <f t="shared" si="6"/>
        <v>17111.419999999998</v>
      </c>
      <c r="U160" s="28">
        <f t="shared" si="7"/>
        <v>8555.7099999999991</v>
      </c>
      <c r="V160" s="29">
        <f t="shared" si="8"/>
        <v>4277.8549999999996</v>
      </c>
      <c r="W160" s="28">
        <f t="shared" si="9"/>
        <v>17111.419999999998</v>
      </c>
      <c r="X160" s="28">
        <f t="shared" si="10"/>
        <v>8555.7099999999991</v>
      </c>
      <c r="Y160" s="29">
        <f t="shared" si="11"/>
        <v>4277.8549999999996</v>
      </c>
      <c r="Z160" s="28">
        <f t="shared" si="12"/>
        <v>7759.83</v>
      </c>
      <c r="AA160" s="28">
        <f t="shared" si="13"/>
        <v>6207.8640000000005</v>
      </c>
      <c r="AB160" s="29">
        <f t="shared" si="14"/>
        <v>3724.7184000000002</v>
      </c>
      <c r="AC160" s="28">
        <f t="shared" si="15"/>
        <v>7759.83</v>
      </c>
      <c r="AD160" s="28">
        <f t="shared" si="16"/>
        <v>6207.8640000000005</v>
      </c>
      <c r="AE160" s="29">
        <f t="shared" si="17"/>
        <v>3724.7184000000002</v>
      </c>
      <c r="AF160" s="28">
        <f t="shared" si="18"/>
        <v>2785.58</v>
      </c>
      <c r="AG160" s="28">
        <f t="shared" si="19"/>
        <v>2228.4640000000004</v>
      </c>
      <c r="AH160" s="29">
        <f t="shared" si="20"/>
        <v>1337.0784000000001</v>
      </c>
      <c r="AI160" s="28">
        <f t="shared" si="21"/>
        <v>397.94</v>
      </c>
      <c r="AJ160" s="29">
        <f t="shared" si="22"/>
        <v>238.76399999999998</v>
      </c>
      <c r="AK160" s="30"/>
      <c r="AL160" s="30"/>
    </row>
    <row r="161" spans="1:38" ht="12.75" customHeight="1">
      <c r="A161" s="19">
        <v>8159</v>
      </c>
      <c r="B161" s="20" t="s">
        <v>221</v>
      </c>
      <c r="C161" s="21">
        <v>41</v>
      </c>
      <c r="D161" s="22" t="s">
        <v>59</v>
      </c>
      <c r="E161" s="23">
        <v>18889</v>
      </c>
      <c r="F161" s="24">
        <v>2484</v>
      </c>
      <c r="G161" s="25">
        <v>288</v>
      </c>
      <c r="H161" s="26">
        <f t="shared" si="0"/>
        <v>0.11594202898550725</v>
      </c>
      <c r="I161" s="25">
        <v>288</v>
      </c>
      <c r="J161" s="26">
        <f t="shared" si="1"/>
        <v>0.11594202898550725</v>
      </c>
      <c r="K161" s="25">
        <v>109</v>
      </c>
      <c r="L161" s="26">
        <f t="shared" si="2"/>
        <v>4.3880837359098229E-2</v>
      </c>
      <c r="M161" s="25">
        <v>109</v>
      </c>
      <c r="N161" s="26">
        <f t="shared" si="3"/>
        <v>4.3880837359098229E-2</v>
      </c>
      <c r="O161" s="25">
        <v>120</v>
      </c>
      <c r="P161" s="26">
        <f t="shared" si="4"/>
        <v>4.8309178743961352E-2</v>
      </c>
      <c r="Q161" s="25">
        <v>7</v>
      </c>
      <c r="R161" s="26">
        <f t="shared" si="5"/>
        <v>2.8180354267310788E-3</v>
      </c>
      <c r="S161" s="27">
        <v>198.97</v>
      </c>
      <c r="T161" s="28">
        <f t="shared" si="6"/>
        <v>57303.360000000001</v>
      </c>
      <c r="U161" s="28">
        <f t="shared" si="7"/>
        <v>28651.68</v>
      </c>
      <c r="V161" s="29">
        <f t="shared" si="8"/>
        <v>14325.84</v>
      </c>
      <c r="W161" s="28">
        <f t="shared" si="9"/>
        <v>57303.360000000001</v>
      </c>
      <c r="X161" s="28">
        <f t="shared" si="10"/>
        <v>28651.68</v>
      </c>
      <c r="Y161" s="29">
        <f t="shared" si="11"/>
        <v>14325.84</v>
      </c>
      <c r="Z161" s="28">
        <f t="shared" si="12"/>
        <v>21687.73</v>
      </c>
      <c r="AA161" s="28">
        <f t="shared" si="13"/>
        <v>17350.184000000001</v>
      </c>
      <c r="AB161" s="29">
        <f t="shared" si="14"/>
        <v>10410.1104</v>
      </c>
      <c r="AC161" s="28">
        <f t="shared" si="15"/>
        <v>21687.73</v>
      </c>
      <c r="AD161" s="28">
        <f t="shared" si="16"/>
        <v>17350.184000000001</v>
      </c>
      <c r="AE161" s="29">
        <f t="shared" si="17"/>
        <v>10410.1104</v>
      </c>
      <c r="AF161" s="28">
        <f t="shared" si="18"/>
        <v>23876.400000000001</v>
      </c>
      <c r="AG161" s="28">
        <f t="shared" si="19"/>
        <v>19101.12</v>
      </c>
      <c r="AH161" s="29">
        <f t="shared" si="20"/>
        <v>11460.672</v>
      </c>
      <c r="AI161" s="28">
        <f t="shared" si="21"/>
        <v>1392.79</v>
      </c>
      <c r="AJ161" s="29">
        <f t="shared" si="22"/>
        <v>835.67399999999998</v>
      </c>
      <c r="AK161" s="30"/>
      <c r="AL161" s="30"/>
    </row>
    <row r="162" spans="1:38" ht="12.75" customHeight="1">
      <c r="A162" s="19">
        <v>8160</v>
      </c>
      <c r="B162" s="20" t="s">
        <v>222</v>
      </c>
      <c r="C162" s="21">
        <v>24</v>
      </c>
      <c r="D162" s="22" t="s">
        <v>57</v>
      </c>
      <c r="E162" s="23">
        <v>418</v>
      </c>
      <c r="F162" s="24">
        <v>38</v>
      </c>
      <c r="G162" s="25"/>
      <c r="H162" s="26" t="str">
        <f t="shared" si="0"/>
        <v/>
      </c>
      <c r="I162" s="25">
        <v>8</v>
      </c>
      <c r="J162" s="26">
        <f t="shared" si="1"/>
        <v>0.21052631578947367</v>
      </c>
      <c r="K162" s="25"/>
      <c r="L162" s="26" t="str">
        <f t="shared" si="2"/>
        <v/>
      </c>
      <c r="M162" s="25">
        <v>3</v>
      </c>
      <c r="N162" s="26">
        <f t="shared" si="3"/>
        <v>7.8947368421052627E-2</v>
      </c>
      <c r="O162" s="25">
        <v>6</v>
      </c>
      <c r="P162" s="26">
        <f t="shared" si="4"/>
        <v>0.15789473684210525</v>
      </c>
      <c r="Q162" s="25"/>
      <c r="R162" s="26" t="str">
        <f t="shared" si="5"/>
        <v/>
      </c>
      <c r="S162" s="27">
        <v>198.97</v>
      </c>
      <c r="T162" s="28" t="str">
        <f t="shared" si="6"/>
        <v/>
      </c>
      <c r="U162" s="28" t="str">
        <f t="shared" si="7"/>
        <v/>
      </c>
      <c r="V162" s="29" t="str">
        <f t="shared" si="8"/>
        <v/>
      </c>
      <c r="W162" s="28">
        <f t="shared" si="9"/>
        <v>1591.76</v>
      </c>
      <c r="X162" s="28">
        <f t="shared" si="10"/>
        <v>795.88</v>
      </c>
      <c r="Y162" s="29">
        <f t="shared" si="11"/>
        <v>397.94</v>
      </c>
      <c r="Z162" s="28" t="str">
        <f t="shared" si="12"/>
        <v/>
      </c>
      <c r="AA162" s="28" t="str">
        <f t="shared" si="13"/>
        <v/>
      </c>
      <c r="AB162" s="29" t="str">
        <f t="shared" si="14"/>
        <v/>
      </c>
      <c r="AC162" s="28">
        <f t="shared" si="15"/>
        <v>596.91</v>
      </c>
      <c r="AD162" s="28">
        <f t="shared" si="16"/>
        <v>477.52800000000008</v>
      </c>
      <c r="AE162" s="29">
        <f t="shared" si="17"/>
        <v>286.51679999999999</v>
      </c>
      <c r="AF162" s="28">
        <f t="shared" si="18"/>
        <v>1193.82</v>
      </c>
      <c r="AG162" s="28">
        <f t="shared" si="19"/>
        <v>955.05600000000015</v>
      </c>
      <c r="AH162" s="29">
        <f t="shared" si="20"/>
        <v>573.03359999999998</v>
      </c>
      <c r="AI162" s="28" t="str">
        <f t="shared" si="21"/>
        <v/>
      </c>
      <c r="AJ162" s="29" t="str">
        <f t="shared" si="22"/>
        <v/>
      </c>
      <c r="AK162" s="30"/>
      <c r="AL162" s="30"/>
    </row>
    <row r="163" spans="1:38" ht="12.75" customHeight="1">
      <c r="A163" s="19">
        <v>8161</v>
      </c>
      <c r="B163" s="20" t="s">
        <v>223</v>
      </c>
      <c r="C163" s="21">
        <v>6</v>
      </c>
      <c r="D163" s="22" t="s">
        <v>63</v>
      </c>
      <c r="E163" s="23">
        <v>16787</v>
      </c>
      <c r="F163" s="24">
        <v>2104</v>
      </c>
      <c r="G163" s="25">
        <v>444</v>
      </c>
      <c r="H163" s="26">
        <f t="shared" si="0"/>
        <v>0.21102661596958175</v>
      </c>
      <c r="I163" s="25">
        <v>444</v>
      </c>
      <c r="J163" s="26">
        <f t="shared" si="1"/>
        <v>0.21102661596958175</v>
      </c>
      <c r="K163" s="25">
        <v>227</v>
      </c>
      <c r="L163" s="26">
        <f t="shared" si="2"/>
        <v>0.10788973384030419</v>
      </c>
      <c r="M163" s="25">
        <v>227</v>
      </c>
      <c r="N163" s="26">
        <f t="shared" si="3"/>
        <v>0.10788973384030419</v>
      </c>
      <c r="O163" s="25">
        <v>174</v>
      </c>
      <c r="P163" s="26">
        <f t="shared" si="4"/>
        <v>8.2699619771863117E-2</v>
      </c>
      <c r="Q163" s="25">
        <v>35</v>
      </c>
      <c r="R163" s="26">
        <f t="shared" si="5"/>
        <v>1.6634980988593156E-2</v>
      </c>
      <c r="S163" s="27">
        <v>198.97</v>
      </c>
      <c r="T163" s="28">
        <f t="shared" si="6"/>
        <v>88342.68</v>
      </c>
      <c r="U163" s="28">
        <f t="shared" si="7"/>
        <v>44171.34</v>
      </c>
      <c r="V163" s="29">
        <f t="shared" si="8"/>
        <v>22085.67</v>
      </c>
      <c r="W163" s="28">
        <f t="shared" si="9"/>
        <v>88342.68</v>
      </c>
      <c r="X163" s="28">
        <f t="shared" si="10"/>
        <v>44171.34</v>
      </c>
      <c r="Y163" s="29">
        <f t="shared" si="11"/>
        <v>22085.67</v>
      </c>
      <c r="Z163" s="28">
        <f t="shared" si="12"/>
        <v>45166.19</v>
      </c>
      <c r="AA163" s="28">
        <f t="shared" si="13"/>
        <v>36132.952000000005</v>
      </c>
      <c r="AB163" s="29">
        <f t="shared" si="14"/>
        <v>21679.771199999999</v>
      </c>
      <c r="AC163" s="28">
        <f t="shared" si="15"/>
        <v>45166.19</v>
      </c>
      <c r="AD163" s="28">
        <f t="shared" si="16"/>
        <v>36132.952000000005</v>
      </c>
      <c r="AE163" s="29">
        <f t="shared" si="17"/>
        <v>21679.771199999999</v>
      </c>
      <c r="AF163" s="28">
        <f t="shared" si="18"/>
        <v>34620.78</v>
      </c>
      <c r="AG163" s="28">
        <f t="shared" si="19"/>
        <v>27696.624000000003</v>
      </c>
      <c r="AH163" s="29">
        <f t="shared" si="20"/>
        <v>16617.974399999999</v>
      </c>
      <c r="AI163" s="28">
        <f t="shared" si="21"/>
        <v>6963.95</v>
      </c>
      <c r="AJ163" s="29">
        <f t="shared" si="22"/>
        <v>4178.37</v>
      </c>
      <c r="AK163" s="30"/>
      <c r="AL163" s="30"/>
    </row>
    <row r="164" spans="1:38" ht="12.75" customHeight="1">
      <c r="A164" s="19">
        <v>8162</v>
      </c>
      <c r="B164" s="20" t="s">
        <v>224</v>
      </c>
      <c r="C164" s="21">
        <v>6</v>
      </c>
      <c r="D164" s="22" t="s">
        <v>63</v>
      </c>
      <c r="E164" s="23">
        <v>3127</v>
      </c>
      <c r="F164" s="24">
        <v>416</v>
      </c>
      <c r="G164" s="25">
        <v>77</v>
      </c>
      <c r="H164" s="26">
        <f t="shared" si="0"/>
        <v>0.18509615384615385</v>
      </c>
      <c r="I164" s="25">
        <v>77</v>
      </c>
      <c r="J164" s="26">
        <f t="shared" si="1"/>
        <v>0.18509615384615385</v>
      </c>
      <c r="K164" s="25">
        <v>41</v>
      </c>
      <c r="L164" s="26">
        <f t="shared" si="2"/>
        <v>9.8557692307692304E-2</v>
      </c>
      <c r="M164" s="25">
        <v>41</v>
      </c>
      <c r="N164" s="26">
        <f t="shared" si="3"/>
        <v>9.8557692307692304E-2</v>
      </c>
      <c r="O164" s="25">
        <v>24</v>
      </c>
      <c r="P164" s="26">
        <f t="shared" si="4"/>
        <v>5.7692307692307696E-2</v>
      </c>
      <c r="Q164" s="25">
        <v>6</v>
      </c>
      <c r="R164" s="26">
        <f t="shared" si="5"/>
        <v>1.4423076923076924E-2</v>
      </c>
      <c r="S164" s="27">
        <v>198.97</v>
      </c>
      <c r="T164" s="28">
        <f t="shared" si="6"/>
        <v>15320.69</v>
      </c>
      <c r="U164" s="28">
        <f t="shared" si="7"/>
        <v>7660.3450000000003</v>
      </c>
      <c r="V164" s="29">
        <f t="shared" si="8"/>
        <v>3830.1725000000001</v>
      </c>
      <c r="W164" s="28">
        <f t="shared" si="9"/>
        <v>15320.69</v>
      </c>
      <c r="X164" s="28">
        <f t="shared" si="10"/>
        <v>7660.3450000000003</v>
      </c>
      <c r="Y164" s="29">
        <f t="shared" si="11"/>
        <v>3830.1725000000001</v>
      </c>
      <c r="Z164" s="28">
        <f t="shared" si="12"/>
        <v>8157.7699999999995</v>
      </c>
      <c r="AA164" s="28">
        <f t="shared" si="13"/>
        <v>6526.2160000000013</v>
      </c>
      <c r="AB164" s="29">
        <f t="shared" si="14"/>
        <v>3915.7296000000001</v>
      </c>
      <c r="AC164" s="28">
        <f t="shared" si="15"/>
        <v>8157.7699999999995</v>
      </c>
      <c r="AD164" s="28">
        <f t="shared" si="16"/>
        <v>6526.2160000000013</v>
      </c>
      <c r="AE164" s="29">
        <f t="shared" si="17"/>
        <v>3915.7296000000001</v>
      </c>
      <c r="AF164" s="28">
        <f t="shared" si="18"/>
        <v>4775.28</v>
      </c>
      <c r="AG164" s="28">
        <f t="shared" si="19"/>
        <v>3820.2240000000006</v>
      </c>
      <c r="AH164" s="29">
        <f t="shared" si="20"/>
        <v>2292.1343999999999</v>
      </c>
      <c r="AI164" s="28">
        <f t="shared" si="21"/>
        <v>1193.82</v>
      </c>
      <c r="AJ164" s="29">
        <f t="shared" si="22"/>
        <v>716.29199999999992</v>
      </c>
      <c r="AK164" s="30"/>
      <c r="AL164" s="30"/>
    </row>
    <row r="165" spans="1:38" ht="12.75" customHeight="1">
      <c r="A165" s="19">
        <v>8163</v>
      </c>
      <c r="B165" s="20" t="s">
        <v>225</v>
      </c>
      <c r="C165" s="21">
        <v>21</v>
      </c>
      <c r="D165" s="22" t="s">
        <v>55</v>
      </c>
      <c r="E165" s="23">
        <v>28083</v>
      </c>
      <c r="F165" s="24">
        <v>3095</v>
      </c>
      <c r="G165" s="25">
        <v>1164</v>
      </c>
      <c r="H165" s="26">
        <f t="shared" si="0"/>
        <v>0.37609046849757671</v>
      </c>
      <c r="I165" s="25">
        <v>1164</v>
      </c>
      <c r="J165" s="26">
        <f t="shared" si="1"/>
        <v>0.37609046849757671</v>
      </c>
      <c r="K165" s="25">
        <v>588</v>
      </c>
      <c r="L165" s="26">
        <f t="shared" si="2"/>
        <v>0.189983844911147</v>
      </c>
      <c r="M165" s="25">
        <v>588</v>
      </c>
      <c r="N165" s="26">
        <f t="shared" si="3"/>
        <v>0.189983844911147</v>
      </c>
      <c r="O165" s="25">
        <v>432</v>
      </c>
      <c r="P165" s="26">
        <f t="shared" si="4"/>
        <v>0.13957996768982228</v>
      </c>
      <c r="Q165" s="25">
        <v>86</v>
      </c>
      <c r="R165" s="26">
        <f t="shared" si="5"/>
        <v>2.7786752827140548E-2</v>
      </c>
      <c r="S165" s="27">
        <v>198.97</v>
      </c>
      <c r="T165" s="28">
        <f t="shared" si="6"/>
        <v>231601.08</v>
      </c>
      <c r="U165" s="28">
        <f t="shared" si="7"/>
        <v>115800.54</v>
      </c>
      <c r="V165" s="29">
        <f t="shared" si="8"/>
        <v>57900.27</v>
      </c>
      <c r="W165" s="28">
        <f t="shared" si="9"/>
        <v>231601.08</v>
      </c>
      <c r="X165" s="28">
        <f t="shared" si="10"/>
        <v>115800.54</v>
      </c>
      <c r="Y165" s="29">
        <f t="shared" si="11"/>
        <v>57900.27</v>
      </c>
      <c r="Z165" s="28">
        <f t="shared" si="12"/>
        <v>116994.36</v>
      </c>
      <c r="AA165" s="28">
        <f t="shared" si="13"/>
        <v>93595.488000000012</v>
      </c>
      <c r="AB165" s="29">
        <f t="shared" si="14"/>
        <v>56157.29280000001</v>
      </c>
      <c r="AC165" s="28">
        <f t="shared" si="15"/>
        <v>116994.36</v>
      </c>
      <c r="AD165" s="28">
        <f t="shared" si="16"/>
        <v>93595.488000000012</v>
      </c>
      <c r="AE165" s="29">
        <f t="shared" si="17"/>
        <v>56157.29280000001</v>
      </c>
      <c r="AF165" s="28">
        <f t="shared" si="18"/>
        <v>85955.04</v>
      </c>
      <c r="AG165" s="28">
        <f t="shared" si="19"/>
        <v>68764.032000000007</v>
      </c>
      <c r="AH165" s="29">
        <f t="shared" si="20"/>
        <v>41258.419200000004</v>
      </c>
      <c r="AI165" s="28">
        <f t="shared" si="21"/>
        <v>17111.419999999998</v>
      </c>
      <c r="AJ165" s="29">
        <f t="shared" si="22"/>
        <v>10266.852000000001</v>
      </c>
      <c r="AK165" s="30"/>
      <c r="AL165" s="30"/>
    </row>
    <row r="166" spans="1:38" ht="12.75" customHeight="1">
      <c r="A166" s="19">
        <v>8164</v>
      </c>
      <c r="B166" s="20" t="s">
        <v>226</v>
      </c>
      <c r="C166" s="21">
        <v>3</v>
      </c>
      <c r="D166" s="22" t="s">
        <v>70</v>
      </c>
      <c r="E166" s="23">
        <v>1335</v>
      </c>
      <c r="F166" s="24">
        <v>189</v>
      </c>
      <c r="G166" s="25"/>
      <c r="H166" s="26" t="str">
        <f t="shared" si="0"/>
        <v/>
      </c>
      <c r="I166" s="25">
        <v>42</v>
      </c>
      <c r="J166" s="26">
        <f t="shared" si="1"/>
        <v>0.22222222222222221</v>
      </c>
      <c r="K166" s="25"/>
      <c r="L166" s="26" t="str">
        <f t="shared" si="2"/>
        <v/>
      </c>
      <c r="M166" s="25">
        <v>19</v>
      </c>
      <c r="N166" s="26">
        <f t="shared" si="3"/>
        <v>0.10052910052910052</v>
      </c>
      <c r="O166" s="25">
        <v>11</v>
      </c>
      <c r="P166" s="26">
        <f t="shared" si="4"/>
        <v>5.8201058201058198E-2</v>
      </c>
      <c r="Q166" s="25">
        <v>4</v>
      </c>
      <c r="R166" s="26">
        <f t="shared" si="5"/>
        <v>2.1164021164021163E-2</v>
      </c>
      <c r="S166" s="27">
        <v>198.97</v>
      </c>
      <c r="T166" s="28" t="str">
        <f t="shared" si="6"/>
        <v/>
      </c>
      <c r="U166" s="28" t="str">
        <f t="shared" si="7"/>
        <v/>
      </c>
      <c r="V166" s="29" t="str">
        <f t="shared" si="8"/>
        <v/>
      </c>
      <c r="W166" s="28">
        <f t="shared" si="9"/>
        <v>8356.74</v>
      </c>
      <c r="X166" s="28">
        <f t="shared" si="10"/>
        <v>4178.37</v>
      </c>
      <c r="Y166" s="29">
        <f t="shared" si="11"/>
        <v>2089.1849999999999</v>
      </c>
      <c r="Z166" s="28" t="str">
        <f t="shared" si="12"/>
        <v/>
      </c>
      <c r="AA166" s="28" t="str">
        <f t="shared" si="13"/>
        <v/>
      </c>
      <c r="AB166" s="29" t="str">
        <f t="shared" si="14"/>
        <v/>
      </c>
      <c r="AC166" s="28">
        <f t="shared" si="15"/>
        <v>3780.43</v>
      </c>
      <c r="AD166" s="28">
        <f t="shared" si="16"/>
        <v>3024.3440000000001</v>
      </c>
      <c r="AE166" s="29">
        <f t="shared" si="17"/>
        <v>1814.6064000000003</v>
      </c>
      <c r="AF166" s="28">
        <f t="shared" si="18"/>
        <v>2188.67</v>
      </c>
      <c r="AG166" s="28">
        <f t="shared" si="19"/>
        <v>1750.9360000000001</v>
      </c>
      <c r="AH166" s="29">
        <f t="shared" si="20"/>
        <v>1050.5616</v>
      </c>
      <c r="AI166" s="28">
        <f t="shared" si="21"/>
        <v>795.88</v>
      </c>
      <c r="AJ166" s="29">
        <f t="shared" si="22"/>
        <v>477.52799999999996</v>
      </c>
      <c r="AK166" s="30"/>
      <c r="AL166" s="30"/>
    </row>
    <row r="167" spans="1:38" ht="12.75" customHeight="1">
      <c r="A167" s="19">
        <v>8165</v>
      </c>
      <c r="B167" s="20" t="s">
        <v>227</v>
      </c>
      <c r="C167" s="21">
        <v>6</v>
      </c>
      <c r="D167" s="22" t="s">
        <v>63</v>
      </c>
      <c r="E167" s="23">
        <v>2275</v>
      </c>
      <c r="F167" s="24">
        <v>314</v>
      </c>
      <c r="G167" s="25"/>
      <c r="H167" s="26" t="str">
        <f t="shared" si="0"/>
        <v/>
      </c>
      <c r="I167" s="25">
        <v>75</v>
      </c>
      <c r="J167" s="26">
        <f t="shared" si="1"/>
        <v>0.23885350318471338</v>
      </c>
      <c r="K167" s="25"/>
      <c r="L167" s="26" t="str">
        <f t="shared" si="2"/>
        <v/>
      </c>
      <c r="M167" s="25">
        <v>36</v>
      </c>
      <c r="N167" s="26">
        <f t="shared" si="3"/>
        <v>0.11464968152866242</v>
      </c>
      <c r="O167" s="25">
        <v>10</v>
      </c>
      <c r="P167" s="26">
        <f t="shared" si="4"/>
        <v>3.1847133757961783E-2</v>
      </c>
      <c r="Q167" s="25">
        <v>3</v>
      </c>
      <c r="R167" s="26">
        <f t="shared" si="5"/>
        <v>9.5541401273885346E-3</v>
      </c>
      <c r="S167" s="27">
        <v>198.97</v>
      </c>
      <c r="T167" s="28" t="str">
        <f t="shared" si="6"/>
        <v/>
      </c>
      <c r="U167" s="28" t="str">
        <f t="shared" si="7"/>
        <v/>
      </c>
      <c r="V167" s="29" t="str">
        <f t="shared" si="8"/>
        <v/>
      </c>
      <c r="W167" s="28">
        <f t="shared" si="9"/>
        <v>14922.75</v>
      </c>
      <c r="X167" s="28">
        <f t="shared" si="10"/>
        <v>7461.375</v>
      </c>
      <c r="Y167" s="29">
        <f t="shared" si="11"/>
        <v>3730.6875</v>
      </c>
      <c r="Z167" s="28" t="str">
        <f t="shared" si="12"/>
        <v/>
      </c>
      <c r="AA167" s="28" t="str">
        <f t="shared" si="13"/>
        <v/>
      </c>
      <c r="AB167" s="29" t="str">
        <f t="shared" si="14"/>
        <v/>
      </c>
      <c r="AC167" s="28">
        <f t="shared" si="15"/>
        <v>7162.92</v>
      </c>
      <c r="AD167" s="28">
        <f t="shared" si="16"/>
        <v>5730.3360000000002</v>
      </c>
      <c r="AE167" s="29">
        <f t="shared" si="17"/>
        <v>3438.2015999999999</v>
      </c>
      <c r="AF167" s="28">
        <f t="shared" si="18"/>
        <v>1989.7</v>
      </c>
      <c r="AG167" s="28">
        <f t="shared" si="19"/>
        <v>1591.76</v>
      </c>
      <c r="AH167" s="29">
        <f t="shared" si="20"/>
        <v>955.05600000000004</v>
      </c>
      <c r="AI167" s="28">
        <f t="shared" si="21"/>
        <v>596.91</v>
      </c>
      <c r="AJ167" s="29">
        <f t="shared" si="22"/>
        <v>358.14599999999996</v>
      </c>
      <c r="AK167" s="30"/>
      <c r="AL167" s="30"/>
    </row>
    <row r="168" spans="1:38" ht="12.75" customHeight="1">
      <c r="A168" s="19">
        <v>8166</v>
      </c>
      <c r="B168" s="20" t="s">
        <v>228</v>
      </c>
      <c r="C168" s="21">
        <v>14</v>
      </c>
      <c r="D168" s="22" t="s">
        <v>67</v>
      </c>
      <c r="E168" s="23">
        <v>1079</v>
      </c>
      <c r="F168" s="24">
        <v>65</v>
      </c>
      <c r="G168" s="25"/>
      <c r="H168" s="26" t="str">
        <f t="shared" si="0"/>
        <v/>
      </c>
      <c r="I168" s="25">
        <v>17</v>
      </c>
      <c r="J168" s="26">
        <f t="shared" si="1"/>
        <v>0.26153846153846155</v>
      </c>
      <c r="K168" s="25"/>
      <c r="L168" s="26" t="str">
        <f t="shared" si="2"/>
        <v/>
      </c>
      <c r="M168" s="25">
        <v>8</v>
      </c>
      <c r="N168" s="26">
        <f t="shared" si="3"/>
        <v>0.12307692307692308</v>
      </c>
      <c r="O168" s="25">
        <v>8</v>
      </c>
      <c r="P168" s="26">
        <f t="shared" si="4"/>
        <v>0.12307692307692308</v>
      </c>
      <c r="Q168" s="25">
        <v>0</v>
      </c>
      <c r="R168" s="26">
        <f t="shared" si="5"/>
        <v>0</v>
      </c>
      <c r="S168" s="27">
        <v>198.97</v>
      </c>
      <c r="T168" s="28" t="str">
        <f t="shared" si="6"/>
        <v/>
      </c>
      <c r="U168" s="28" t="str">
        <f t="shared" si="7"/>
        <v/>
      </c>
      <c r="V168" s="29" t="str">
        <f t="shared" si="8"/>
        <v/>
      </c>
      <c r="W168" s="28">
        <f t="shared" si="9"/>
        <v>3382.49</v>
      </c>
      <c r="X168" s="28">
        <f t="shared" si="10"/>
        <v>1691.2449999999999</v>
      </c>
      <c r="Y168" s="29">
        <f t="shared" si="11"/>
        <v>845.62249999999995</v>
      </c>
      <c r="Z168" s="28" t="str">
        <f t="shared" si="12"/>
        <v/>
      </c>
      <c r="AA168" s="28" t="str">
        <f t="shared" si="13"/>
        <v/>
      </c>
      <c r="AB168" s="29" t="str">
        <f t="shared" si="14"/>
        <v/>
      </c>
      <c r="AC168" s="28">
        <f t="shared" si="15"/>
        <v>1591.76</v>
      </c>
      <c r="AD168" s="28">
        <f t="shared" si="16"/>
        <v>1273.4080000000001</v>
      </c>
      <c r="AE168" s="29">
        <f t="shared" si="17"/>
        <v>764.04480000000001</v>
      </c>
      <c r="AF168" s="28">
        <f t="shared" si="18"/>
        <v>1591.76</v>
      </c>
      <c r="AG168" s="28">
        <f t="shared" si="19"/>
        <v>1273.4080000000001</v>
      </c>
      <c r="AH168" s="29">
        <f t="shared" si="20"/>
        <v>764.04480000000001</v>
      </c>
      <c r="AI168" s="28">
        <f t="shared" si="21"/>
        <v>0</v>
      </c>
      <c r="AJ168" s="29">
        <f t="shared" si="22"/>
        <v>0</v>
      </c>
      <c r="AK168" s="30"/>
      <c r="AL168" s="30"/>
    </row>
    <row r="169" spans="1:38" ht="12.75" customHeight="1">
      <c r="A169" s="19">
        <v>8167</v>
      </c>
      <c r="B169" s="20" t="s">
        <v>229</v>
      </c>
      <c r="C169" s="21">
        <v>40</v>
      </c>
      <c r="D169" s="22" t="s">
        <v>112</v>
      </c>
      <c r="E169" s="23">
        <v>8451</v>
      </c>
      <c r="F169" s="24">
        <v>1357</v>
      </c>
      <c r="G169" s="25">
        <v>168</v>
      </c>
      <c r="H169" s="26">
        <f t="shared" si="0"/>
        <v>0.12380250552689757</v>
      </c>
      <c r="I169" s="25">
        <v>168</v>
      </c>
      <c r="J169" s="26">
        <f t="shared" si="1"/>
        <v>0.12380250552689757</v>
      </c>
      <c r="K169" s="25">
        <v>73</v>
      </c>
      <c r="L169" s="26">
        <f t="shared" si="2"/>
        <v>5.3795136330140013E-2</v>
      </c>
      <c r="M169" s="25">
        <v>73</v>
      </c>
      <c r="N169" s="26">
        <f t="shared" si="3"/>
        <v>5.3795136330140013E-2</v>
      </c>
      <c r="O169" s="25">
        <v>115</v>
      </c>
      <c r="P169" s="26">
        <f t="shared" si="4"/>
        <v>8.4745762711864403E-2</v>
      </c>
      <c r="Q169" s="25">
        <v>12</v>
      </c>
      <c r="R169" s="26">
        <f t="shared" si="5"/>
        <v>8.8430361090641122E-3</v>
      </c>
      <c r="S169" s="27">
        <v>198.97</v>
      </c>
      <c r="T169" s="28">
        <f t="shared" si="6"/>
        <v>33426.959999999999</v>
      </c>
      <c r="U169" s="28">
        <f t="shared" si="7"/>
        <v>16713.48</v>
      </c>
      <c r="V169" s="29">
        <f t="shared" si="8"/>
        <v>8356.74</v>
      </c>
      <c r="W169" s="28">
        <f t="shared" si="9"/>
        <v>33426.959999999999</v>
      </c>
      <c r="X169" s="28">
        <f t="shared" si="10"/>
        <v>16713.48</v>
      </c>
      <c r="Y169" s="29">
        <f t="shared" si="11"/>
        <v>8356.74</v>
      </c>
      <c r="Z169" s="28">
        <f t="shared" si="12"/>
        <v>14524.81</v>
      </c>
      <c r="AA169" s="28">
        <f t="shared" si="13"/>
        <v>11619.848000000002</v>
      </c>
      <c r="AB169" s="29">
        <f t="shared" si="14"/>
        <v>6971.9088000000002</v>
      </c>
      <c r="AC169" s="28">
        <f t="shared" si="15"/>
        <v>14524.81</v>
      </c>
      <c r="AD169" s="28">
        <f t="shared" si="16"/>
        <v>11619.848000000002</v>
      </c>
      <c r="AE169" s="29">
        <f t="shared" si="17"/>
        <v>6971.9088000000002</v>
      </c>
      <c r="AF169" s="28">
        <f t="shared" si="18"/>
        <v>22881.55</v>
      </c>
      <c r="AG169" s="28">
        <f t="shared" si="19"/>
        <v>18305.240000000002</v>
      </c>
      <c r="AH169" s="29">
        <f t="shared" si="20"/>
        <v>10983.144</v>
      </c>
      <c r="AI169" s="28">
        <f t="shared" si="21"/>
        <v>2387.64</v>
      </c>
      <c r="AJ169" s="29">
        <f t="shared" si="22"/>
        <v>1432.5839999999998</v>
      </c>
      <c r="AK169" s="30"/>
      <c r="AL169" s="30"/>
    </row>
    <row r="170" spans="1:38" ht="12.75" customHeight="1">
      <c r="A170" s="19">
        <v>8168</v>
      </c>
      <c r="B170" s="20" t="s">
        <v>230</v>
      </c>
      <c r="C170" s="21">
        <v>3</v>
      </c>
      <c r="D170" s="22" t="s">
        <v>70</v>
      </c>
      <c r="E170" s="23">
        <v>507</v>
      </c>
      <c r="F170" s="24">
        <v>41</v>
      </c>
      <c r="G170" s="25"/>
      <c r="H170" s="26" t="str">
        <f t="shared" si="0"/>
        <v/>
      </c>
      <c r="I170" s="25">
        <v>9</v>
      </c>
      <c r="J170" s="26">
        <f t="shared" si="1"/>
        <v>0.21951219512195122</v>
      </c>
      <c r="K170" s="25"/>
      <c r="L170" s="26" t="str">
        <f t="shared" si="2"/>
        <v/>
      </c>
      <c r="M170" s="25">
        <v>4</v>
      </c>
      <c r="N170" s="26">
        <f t="shared" si="3"/>
        <v>9.7560975609756101E-2</v>
      </c>
      <c r="O170" s="25">
        <v>6</v>
      </c>
      <c r="P170" s="26">
        <f t="shared" si="4"/>
        <v>0.14634146341463414</v>
      </c>
      <c r="Q170" s="25">
        <v>1</v>
      </c>
      <c r="R170" s="26">
        <f t="shared" si="5"/>
        <v>2.4390243902439025E-2</v>
      </c>
      <c r="S170" s="27">
        <v>198.97</v>
      </c>
      <c r="T170" s="28" t="str">
        <f t="shared" si="6"/>
        <v/>
      </c>
      <c r="U170" s="28" t="str">
        <f t="shared" si="7"/>
        <v/>
      </c>
      <c r="V170" s="29" t="str">
        <f t="shared" si="8"/>
        <v/>
      </c>
      <c r="W170" s="28">
        <f t="shared" si="9"/>
        <v>1790.73</v>
      </c>
      <c r="X170" s="28">
        <f t="shared" si="10"/>
        <v>895.36500000000001</v>
      </c>
      <c r="Y170" s="29">
        <f t="shared" si="11"/>
        <v>447.6825</v>
      </c>
      <c r="Z170" s="28" t="str">
        <f t="shared" si="12"/>
        <v/>
      </c>
      <c r="AA170" s="28" t="str">
        <f t="shared" si="13"/>
        <v/>
      </c>
      <c r="AB170" s="29" t="str">
        <f t="shared" si="14"/>
        <v/>
      </c>
      <c r="AC170" s="28">
        <f t="shared" si="15"/>
        <v>795.88</v>
      </c>
      <c r="AD170" s="28">
        <f t="shared" si="16"/>
        <v>636.70400000000006</v>
      </c>
      <c r="AE170" s="29">
        <f t="shared" si="17"/>
        <v>382.0224</v>
      </c>
      <c r="AF170" s="28">
        <f t="shared" si="18"/>
        <v>1193.82</v>
      </c>
      <c r="AG170" s="28">
        <f t="shared" si="19"/>
        <v>955.05600000000015</v>
      </c>
      <c r="AH170" s="29">
        <f t="shared" si="20"/>
        <v>573.03359999999998</v>
      </c>
      <c r="AI170" s="28">
        <f t="shared" si="21"/>
        <v>198.97</v>
      </c>
      <c r="AJ170" s="29">
        <f t="shared" si="22"/>
        <v>119.38199999999999</v>
      </c>
      <c r="AK170" s="30"/>
      <c r="AL170" s="30"/>
    </row>
    <row r="171" spans="1:38" ht="12.75" customHeight="1">
      <c r="A171" s="19">
        <v>8169</v>
      </c>
      <c r="B171" s="20" t="s">
        <v>231</v>
      </c>
      <c r="C171" s="21">
        <v>11</v>
      </c>
      <c r="D171" s="22" t="s">
        <v>51</v>
      </c>
      <c r="E171" s="23">
        <v>65030</v>
      </c>
      <c r="F171" s="24">
        <v>7622</v>
      </c>
      <c r="G171" s="25">
        <v>1639</v>
      </c>
      <c r="H171" s="26">
        <f t="shared" si="0"/>
        <v>0.21503542377328785</v>
      </c>
      <c r="I171" s="25">
        <v>1639</v>
      </c>
      <c r="J171" s="26">
        <f t="shared" si="1"/>
        <v>0.21503542377328785</v>
      </c>
      <c r="K171" s="25">
        <v>854</v>
      </c>
      <c r="L171" s="26">
        <f t="shared" si="2"/>
        <v>0.11204408291786933</v>
      </c>
      <c r="M171" s="25">
        <v>854</v>
      </c>
      <c r="N171" s="26">
        <f t="shared" si="3"/>
        <v>0.11204408291786933</v>
      </c>
      <c r="O171" s="25">
        <v>715</v>
      </c>
      <c r="P171" s="26">
        <f t="shared" si="4"/>
        <v>9.3807399632642355E-2</v>
      </c>
      <c r="Q171" s="25">
        <v>94</v>
      </c>
      <c r="R171" s="26">
        <f t="shared" si="5"/>
        <v>1.2332721070585148E-2</v>
      </c>
      <c r="S171" s="27">
        <v>198.97</v>
      </c>
      <c r="T171" s="28">
        <f t="shared" si="6"/>
        <v>326111.83</v>
      </c>
      <c r="U171" s="28">
        <f t="shared" si="7"/>
        <v>163055.91500000001</v>
      </c>
      <c r="V171" s="29">
        <f t="shared" si="8"/>
        <v>81527.957500000004</v>
      </c>
      <c r="W171" s="28">
        <f t="shared" si="9"/>
        <v>326111.83</v>
      </c>
      <c r="X171" s="28">
        <f t="shared" si="10"/>
        <v>163055.91500000001</v>
      </c>
      <c r="Y171" s="29">
        <f t="shared" si="11"/>
        <v>81527.957500000004</v>
      </c>
      <c r="Z171" s="28">
        <f t="shared" si="12"/>
        <v>169920.38</v>
      </c>
      <c r="AA171" s="28">
        <f t="shared" si="13"/>
        <v>135936.304</v>
      </c>
      <c r="AB171" s="29">
        <f t="shared" si="14"/>
        <v>81561.782400000011</v>
      </c>
      <c r="AC171" s="28">
        <f t="shared" si="15"/>
        <v>169920.38</v>
      </c>
      <c r="AD171" s="28">
        <f t="shared" si="16"/>
        <v>135936.304</v>
      </c>
      <c r="AE171" s="29">
        <f t="shared" si="17"/>
        <v>81561.782400000011</v>
      </c>
      <c r="AF171" s="28">
        <f t="shared" si="18"/>
        <v>142263.54999999999</v>
      </c>
      <c r="AG171" s="28">
        <f t="shared" si="19"/>
        <v>113810.84</v>
      </c>
      <c r="AH171" s="29">
        <f t="shared" si="20"/>
        <v>68286.504000000001</v>
      </c>
      <c r="AI171" s="28">
        <f t="shared" si="21"/>
        <v>18703.18</v>
      </c>
      <c r="AJ171" s="29">
        <f t="shared" si="22"/>
        <v>11221.907999999999</v>
      </c>
      <c r="AK171" s="30"/>
      <c r="AL171" s="30"/>
    </row>
    <row r="172" spans="1:38" ht="12.75" customHeight="1">
      <c r="A172" s="19">
        <v>8170</v>
      </c>
      <c r="B172" s="20" t="s">
        <v>232</v>
      </c>
      <c r="C172" s="21">
        <v>6</v>
      </c>
      <c r="D172" s="22" t="s">
        <v>63</v>
      </c>
      <c r="E172" s="23">
        <v>554</v>
      </c>
      <c r="F172" s="24">
        <v>52</v>
      </c>
      <c r="G172" s="25"/>
      <c r="H172" s="26" t="str">
        <f t="shared" si="0"/>
        <v/>
      </c>
      <c r="I172" s="25">
        <v>12</v>
      </c>
      <c r="J172" s="26">
        <f t="shared" si="1"/>
        <v>0.23076923076923078</v>
      </c>
      <c r="K172" s="25"/>
      <c r="L172" s="26" t="str">
        <f t="shared" si="2"/>
        <v/>
      </c>
      <c r="M172" s="25">
        <v>6</v>
      </c>
      <c r="N172" s="26">
        <f t="shared" si="3"/>
        <v>0.11538461538461539</v>
      </c>
      <c r="O172" s="25">
        <v>1</v>
      </c>
      <c r="P172" s="26">
        <f t="shared" si="4"/>
        <v>1.9230769230769232E-2</v>
      </c>
      <c r="Q172" s="25"/>
      <c r="R172" s="26" t="str">
        <f t="shared" si="5"/>
        <v/>
      </c>
      <c r="S172" s="27">
        <v>198.97</v>
      </c>
      <c r="T172" s="28" t="str">
        <f t="shared" si="6"/>
        <v/>
      </c>
      <c r="U172" s="28" t="str">
        <f t="shared" si="7"/>
        <v/>
      </c>
      <c r="V172" s="29" t="str">
        <f t="shared" si="8"/>
        <v/>
      </c>
      <c r="W172" s="28">
        <f t="shared" si="9"/>
        <v>2387.64</v>
      </c>
      <c r="X172" s="28">
        <f t="shared" si="10"/>
        <v>1193.82</v>
      </c>
      <c r="Y172" s="29">
        <f t="shared" si="11"/>
        <v>596.91</v>
      </c>
      <c r="Z172" s="28" t="str">
        <f t="shared" si="12"/>
        <v/>
      </c>
      <c r="AA172" s="28" t="str">
        <f t="shared" si="13"/>
        <v/>
      </c>
      <c r="AB172" s="29" t="str">
        <f t="shared" si="14"/>
        <v/>
      </c>
      <c r="AC172" s="28">
        <f t="shared" si="15"/>
        <v>1193.82</v>
      </c>
      <c r="AD172" s="28">
        <f t="shared" si="16"/>
        <v>955.05600000000015</v>
      </c>
      <c r="AE172" s="29">
        <f t="shared" si="17"/>
        <v>573.03359999999998</v>
      </c>
      <c r="AF172" s="28">
        <f t="shared" si="18"/>
        <v>198.97</v>
      </c>
      <c r="AG172" s="28">
        <f t="shared" si="19"/>
        <v>159.17600000000002</v>
      </c>
      <c r="AH172" s="29">
        <f t="shared" si="20"/>
        <v>95.505600000000001</v>
      </c>
      <c r="AI172" s="28" t="str">
        <f t="shared" si="21"/>
        <v/>
      </c>
      <c r="AJ172" s="29" t="str">
        <f t="shared" si="22"/>
        <v/>
      </c>
      <c r="AK172" s="30"/>
      <c r="AL172" s="30"/>
    </row>
    <row r="173" spans="1:38" ht="12.75" customHeight="1">
      <c r="A173" s="19">
        <v>8171</v>
      </c>
      <c r="B173" s="20" t="s">
        <v>233</v>
      </c>
      <c r="C173" s="21">
        <v>24</v>
      </c>
      <c r="D173" s="22" t="s">
        <v>57</v>
      </c>
      <c r="E173" s="23">
        <v>2627</v>
      </c>
      <c r="F173" s="24">
        <v>248</v>
      </c>
      <c r="G173" s="25">
        <v>56</v>
      </c>
      <c r="H173" s="26">
        <f t="shared" si="0"/>
        <v>0.22580645161290322</v>
      </c>
      <c r="I173" s="25">
        <v>56</v>
      </c>
      <c r="J173" s="26">
        <f t="shared" si="1"/>
        <v>0.22580645161290322</v>
      </c>
      <c r="K173" s="25">
        <v>24</v>
      </c>
      <c r="L173" s="26">
        <f t="shared" si="2"/>
        <v>9.6774193548387094E-2</v>
      </c>
      <c r="M173" s="25">
        <v>24</v>
      </c>
      <c r="N173" s="26">
        <f t="shared" si="3"/>
        <v>9.6774193548387094E-2</v>
      </c>
      <c r="O173" s="25">
        <v>50</v>
      </c>
      <c r="P173" s="26">
        <f t="shared" si="4"/>
        <v>0.20161290322580644</v>
      </c>
      <c r="Q173" s="25">
        <v>2</v>
      </c>
      <c r="R173" s="26">
        <f t="shared" si="5"/>
        <v>8.0645161290322578E-3</v>
      </c>
      <c r="S173" s="27">
        <v>198.97</v>
      </c>
      <c r="T173" s="28">
        <f t="shared" si="6"/>
        <v>11142.32</v>
      </c>
      <c r="U173" s="28">
        <f t="shared" si="7"/>
        <v>5571.16</v>
      </c>
      <c r="V173" s="29">
        <f t="shared" si="8"/>
        <v>2785.58</v>
      </c>
      <c r="W173" s="28">
        <f t="shared" si="9"/>
        <v>11142.32</v>
      </c>
      <c r="X173" s="28">
        <f t="shared" si="10"/>
        <v>5571.16</v>
      </c>
      <c r="Y173" s="29">
        <f t="shared" si="11"/>
        <v>2785.58</v>
      </c>
      <c r="Z173" s="28">
        <f t="shared" si="12"/>
        <v>4775.28</v>
      </c>
      <c r="AA173" s="28">
        <f t="shared" si="13"/>
        <v>3820.2240000000006</v>
      </c>
      <c r="AB173" s="29">
        <f t="shared" si="14"/>
        <v>2292.1343999999999</v>
      </c>
      <c r="AC173" s="28">
        <f t="shared" si="15"/>
        <v>4775.28</v>
      </c>
      <c r="AD173" s="28">
        <f t="shared" si="16"/>
        <v>3820.2240000000006</v>
      </c>
      <c r="AE173" s="29">
        <f t="shared" si="17"/>
        <v>2292.1343999999999</v>
      </c>
      <c r="AF173" s="28">
        <f t="shared" si="18"/>
        <v>9948.5</v>
      </c>
      <c r="AG173" s="28">
        <f t="shared" si="19"/>
        <v>7958.8</v>
      </c>
      <c r="AH173" s="29">
        <f t="shared" si="20"/>
        <v>4775.2800000000007</v>
      </c>
      <c r="AI173" s="28">
        <f t="shared" si="21"/>
        <v>397.94</v>
      </c>
      <c r="AJ173" s="29">
        <f t="shared" si="22"/>
        <v>238.76399999999998</v>
      </c>
      <c r="AK173" s="30"/>
      <c r="AL173" s="30"/>
    </row>
    <row r="174" spans="1:38" ht="12.75" customHeight="1">
      <c r="A174" s="19">
        <v>8172</v>
      </c>
      <c r="B174" s="20" t="s">
        <v>234</v>
      </c>
      <c r="C174" s="21">
        <v>21</v>
      </c>
      <c r="D174" s="22" t="s">
        <v>55</v>
      </c>
      <c r="E174" s="23">
        <v>28518</v>
      </c>
      <c r="F174" s="24">
        <v>3314</v>
      </c>
      <c r="G174" s="25">
        <v>713</v>
      </c>
      <c r="H174" s="26">
        <f t="shared" si="0"/>
        <v>0.21514785757392879</v>
      </c>
      <c r="I174" s="25">
        <v>713</v>
      </c>
      <c r="J174" s="26">
        <f t="shared" si="1"/>
        <v>0.21514785757392879</v>
      </c>
      <c r="K174" s="25">
        <v>318</v>
      </c>
      <c r="L174" s="26">
        <f t="shared" si="2"/>
        <v>9.5956547978273993E-2</v>
      </c>
      <c r="M174" s="25">
        <v>318</v>
      </c>
      <c r="N174" s="26">
        <f t="shared" si="3"/>
        <v>9.5956547978273993E-2</v>
      </c>
      <c r="O174" s="25">
        <v>244</v>
      </c>
      <c r="P174" s="26">
        <f t="shared" si="4"/>
        <v>7.3627036813518412E-2</v>
      </c>
      <c r="Q174" s="25">
        <v>42</v>
      </c>
      <c r="R174" s="26">
        <f t="shared" si="5"/>
        <v>1.2673506336753168E-2</v>
      </c>
      <c r="S174" s="27">
        <v>198.97</v>
      </c>
      <c r="T174" s="28">
        <f t="shared" si="6"/>
        <v>141865.60999999999</v>
      </c>
      <c r="U174" s="28">
        <f t="shared" si="7"/>
        <v>70932.804999999993</v>
      </c>
      <c r="V174" s="29">
        <f t="shared" si="8"/>
        <v>35466.402499999997</v>
      </c>
      <c r="W174" s="28">
        <f t="shared" si="9"/>
        <v>141865.60999999999</v>
      </c>
      <c r="X174" s="28">
        <f t="shared" si="10"/>
        <v>70932.804999999993</v>
      </c>
      <c r="Y174" s="29">
        <f t="shared" si="11"/>
        <v>35466.402499999997</v>
      </c>
      <c r="Z174" s="28">
        <f t="shared" si="12"/>
        <v>63272.46</v>
      </c>
      <c r="AA174" s="28">
        <f t="shared" si="13"/>
        <v>50617.968000000001</v>
      </c>
      <c r="AB174" s="29">
        <f t="shared" si="14"/>
        <v>30370.7808</v>
      </c>
      <c r="AC174" s="28">
        <f t="shared" si="15"/>
        <v>63272.46</v>
      </c>
      <c r="AD174" s="28">
        <f t="shared" si="16"/>
        <v>50617.968000000001</v>
      </c>
      <c r="AE174" s="29">
        <f t="shared" si="17"/>
        <v>30370.7808</v>
      </c>
      <c r="AF174" s="28">
        <f t="shared" si="18"/>
        <v>48548.68</v>
      </c>
      <c r="AG174" s="28">
        <f t="shared" si="19"/>
        <v>38838.944000000003</v>
      </c>
      <c r="AH174" s="29">
        <f t="shared" si="20"/>
        <v>23303.366400000003</v>
      </c>
      <c r="AI174" s="28">
        <f t="shared" si="21"/>
        <v>8356.74</v>
      </c>
      <c r="AJ174" s="29">
        <f t="shared" si="22"/>
        <v>5014.0439999999999</v>
      </c>
      <c r="AK174" s="30"/>
      <c r="AL174" s="30"/>
    </row>
    <row r="175" spans="1:38" ht="12.75" customHeight="1">
      <c r="A175" s="19">
        <v>8174</v>
      </c>
      <c r="B175" s="20" t="s">
        <v>235</v>
      </c>
      <c r="C175" s="21">
        <v>3</v>
      </c>
      <c r="D175" s="22" t="s">
        <v>70</v>
      </c>
      <c r="E175" s="23">
        <v>555</v>
      </c>
      <c r="F175" s="24">
        <v>72</v>
      </c>
      <c r="G175" s="25"/>
      <c r="H175" s="26" t="str">
        <f t="shared" si="0"/>
        <v/>
      </c>
      <c r="I175" s="25">
        <v>16</v>
      </c>
      <c r="J175" s="26">
        <f t="shared" si="1"/>
        <v>0.22222222222222221</v>
      </c>
      <c r="K175" s="25"/>
      <c r="L175" s="26" t="str">
        <f t="shared" si="2"/>
        <v/>
      </c>
      <c r="M175" s="25">
        <v>7</v>
      </c>
      <c r="N175" s="26">
        <f t="shared" si="3"/>
        <v>9.7222222222222224E-2</v>
      </c>
      <c r="O175" s="25">
        <v>2</v>
      </c>
      <c r="P175" s="26">
        <f t="shared" si="4"/>
        <v>2.7777777777777776E-2</v>
      </c>
      <c r="Q175" s="25">
        <v>1</v>
      </c>
      <c r="R175" s="26">
        <f t="shared" si="5"/>
        <v>1.3888888888888888E-2</v>
      </c>
      <c r="S175" s="27">
        <v>198.97</v>
      </c>
      <c r="T175" s="28" t="str">
        <f t="shared" si="6"/>
        <v/>
      </c>
      <c r="U175" s="28" t="str">
        <f t="shared" si="7"/>
        <v/>
      </c>
      <c r="V175" s="29" t="str">
        <f t="shared" si="8"/>
        <v/>
      </c>
      <c r="W175" s="28">
        <f t="shared" si="9"/>
        <v>3183.52</v>
      </c>
      <c r="X175" s="28">
        <f t="shared" si="10"/>
        <v>1591.76</v>
      </c>
      <c r="Y175" s="29">
        <f t="shared" si="11"/>
        <v>795.88</v>
      </c>
      <c r="Z175" s="28" t="str">
        <f t="shared" si="12"/>
        <v/>
      </c>
      <c r="AA175" s="28" t="str">
        <f t="shared" si="13"/>
        <v/>
      </c>
      <c r="AB175" s="29" t="str">
        <f t="shared" si="14"/>
        <v/>
      </c>
      <c r="AC175" s="28">
        <f t="shared" si="15"/>
        <v>1392.79</v>
      </c>
      <c r="AD175" s="28">
        <f t="shared" si="16"/>
        <v>1114.2320000000002</v>
      </c>
      <c r="AE175" s="29">
        <f t="shared" si="17"/>
        <v>668.53920000000005</v>
      </c>
      <c r="AF175" s="28">
        <f t="shared" si="18"/>
        <v>397.94</v>
      </c>
      <c r="AG175" s="28">
        <f t="shared" si="19"/>
        <v>318.35200000000003</v>
      </c>
      <c r="AH175" s="29">
        <f t="shared" si="20"/>
        <v>191.0112</v>
      </c>
      <c r="AI175" s="28">
        <f t="shared" si="21"/>
        <v>198.97</v>
      </c>
      <c r="AJ175" s="29">
        <f t="shared" si="22"/>
        <v>119.38199999999999</v>
      </c>
      <c r="AK175" s="30"/>
      <c r="AL175" s="30"/>
    </row>
    <row r="176" spans="1:38" ht="12.75" customHeight="1">
      <c r="A176" s="19">
        <v>8175</v>
      </c>
      <c r="B176" s="20" t="s">
        <v>236</v>
      </c>
      <c r="C176" s="21">
        <v>14</v>
      </c>
      <c r="D176" s="22" t="s">
        <v>67</v>
      </c>
      <c r="E176" s="23">
        <v>4327</v>
      </c>
      <c r="F176" s="24">
        <v>420</v>
      </c>
      <c r="G176" s="25">
        <v>86</v>
      </c>
      <c r="H176" s="26">
        <f t="shared" si="0"/>
        <v>0.20476190476190476</v>
      </c>
      <c r="I176" s="25">
        <v>86</v>
      </c>
      <c r="J176" s="26">
        <f t="shared" si="1"/>
        <v>0.20476190476190476</v>
      </c>
      <c r="K176" s="25">
        <v>41</v>
      </c>
      <c r="L176" s="26">
        <f t="shared" si="2"/>
        <v>9.7619047619047619E-2</v>
      </c>
      <c r="M176" s="25">
        <v>41</v>
      </c>
      <c r="N176" s="26">
        <f t="shared" si="3"/>
        <v>9.7619047619047619E-2</v>
      </c>
      <c r="O176" s="25">
        <v>45</v>
      </c>
      <c r="P176" s="26">
        <f t="shared" si="4"/>
        <v>0.10714285714285714</v>
      </c>
      <c r="Q176" s="25">
        <v>8</v>
      </c>
      <c r="R176" s="26">
        <f t="shared" si="5"/>
        <v>1.9047619047619049E-2</v>
      </c>
      <c r="S176" s="27">
        <v>198.97</v>
      </c>
      <c r="T176" s="28">
        <f t="shared" si="6"/>
        <v>17111.419999999998</v>
      </c>
      <c r="U176" s="28">
        <f t="shared" si="7"/>
        <v>8555.7099999999991</v>
      </c>
      <c r="V176" s="29">
        <f t="shared" si="8"/>
        <v>4277.8549999999996</v>
      </c>
      <c r="W176" s="28">
        <f t="shared" si="9"/>
        <v>17111.419999999998</v>
      </c>
      <c r="X176" s="28">
        <f t="shared" si="10"/>
        <v>8555.7099999999991</v>
      </c>
      <c r="Y176" s="29">
        <f t="shared" si="11"/>
        <v>4277.8549999999996</v>
      </c>
      <c r="Z176" s="28">
        <f t="shared" si="12"/>
        <v>8157.7699999999995</v>
      </c>
      <c r="AA176" s="28">
        <f t="shared" si="13"/>
        <v>6526.2160000000013</v>
      </c>
      <c r="AB176" s="29">
        <f t="shared" si="14"/>
        <v>3915.7296000000001</v>
      </c>
      <c r="AC176" s="28">
        <f t="shared" si="15"/>
        <v>8157.7699999999995</v>
      </c>
      <c r="AD176" s="28">
        <f t="shared" si="16"/>
        <v>6526.2160000000013</v>
      </c>
      <c r="AE176" s="29">
        <f t="shared" si="17"/>
        <v>3915.7296000000001</v>
      </c>
      <c r="AF176" s="28">
        <f t="shared" si="18"/>
        <v>8953.65</v>
      </c>
      <c r="AG176" s="28">
        <f t="shared" si="19"/>
        <v>7162.92</v>
      </c>
      <c r="AH176" s="29">
        <f t="shared" si="20"/>
        <v>4297.7520000000004</v>
      </c>
      <c r="AI176" s="28">
        <f t="shared" si="21"/>
        <v>1591.76</v>
      </c>
      <c r="AJ176" s="29">
        <f t="shared" si="22"/>
        <v>955.05599999999993</v>
      </c>
      <c r="AK176" s="30"/>
      <c r="AL176" s="30"/>
    </row>
    <row r="177" spans="1:38" ht="12.75" customHeight="1">
      <c r="A177" s="19">
        <v>8176</v>
      </c>
      <c r="B177" s="20" t="s">
        <v>237</v>
      </c>
      <c r="C177" s="21">
        <v>6</v>
      </c>
      <c r="D177" s="22" t="s">
        <v>63</v>
      </c>
      <c r="E177" s="23">
        <v>204</v>
      </c>
      <c r="F177" s="24">
        <v>27</v>
      </c>
      <c r="G177" s="25"/>
      <c r="H177" s="26" t="str">
        <f t="shared" si="0"/>
        <v/>
      </c>
      <c r="I177" s="25">
        <v>6</v>
      </c>
      <c r="J177" s="26">
        <f t="shared" si="1"/>
        <v>0.22222222222222221</v>
      </c>
      <c r="K177" s="25"/>
      <c r="L177" s="26" t="str">
        <f t="shared" si="2"/>
        <v/>
      </c>
      <c r="M177" s="25">
        <v>3</v>
      </c>
      <c r="N177" s="26">
        <f t="shared" si="3"/>
        <v>0.1111111111111111</v>
      </c>
      <c r="O177" s="25"/>
      <c r="P177" s="26" t="str">
        <f t="shared" si="4"/>
        <v/>
      </c>
      <c r="Q177" s="25"/>
      <c r="R177" s="26" t="str">
        <f t="shared" si="5"/>
        <v/>
      </c>
      <c r="S177" s="27">
        <v>198.97</v>
      </c>
      <c r="T177" s="28" t="str">
        <f t="shared" si="6"/>
        <v/>
      </c>
      <c r="U177" s="28" t="str">
        <f t="shared" si="7"/>
        <v/>
      </c>
      <c r="V177" s="29" t="str">
        <f t="shared" si="8"/>
        <v/>
      </c>
      <c r="W177" s="28">
        <f t="shared" si="9"/>
        <v>1193.82</v>
      </c>
      <c r="X177" s="28">
        <f t="shared" si="10"/>
        <v>596.91</v>
      </c>
      <c r="Y177" s="29">
        <f t="shared" si="11"/>
        <v>298.45499999999998</v>
      </c>
      <c r="Z177" s="28" t="str">
        <f t="shared" si="12"/>
        <v/>
      </c>
      <c r="AA177" s="28" t="str">
        <f t="shared" si="13"/>
        <v/>
      </c>
      <c r="AB177" s="29" t="str">
        <f t="shared" si="14"/>
        <v/>
      </c>
      <c r="AC177" s="28">
        <f t="shared" si="15"/>
        <v>596.91</v>
      </c>
      <c r="AD177" s="28">
        <f t="shared" si="16"/>
        <v>477.52800000000008</v>
      </c>
      <c r="AE177" s="29">
        <f t="shared" si="17"/>
        <v>286.51679999999999</v>
      </c>
      <c r="AF177" s="28" t="str">
        <f t="shared" si="18"/>
        <v/>
      </c>
      <c r="AG177" s="28" t="str">
        <f t="shared" si="19"/>
        <v/>
      </c>
      <c r="AH177" s="29" t="str">
        <f t="shared" si="20"/>
        <v/>
      </c>
      <c r="AI177" s="28" t="str">
        <f t="shared" si="21"/>
        <v/>
      </c>
      <c r="AJ177" s="29" t="str">
        <f t="shared" si="22"/>
        <v/>
      </c>
      <c r="AK177" s="30"/>
      <c r="AL177" s="30"/>
    </row>
    <row r="178" spans="1:38" ht="12.75" customHeight="1">
      <c r="A178" s="19">
        <v>8177</v>
      </c>
      <c r="B178" s="20" t="s">
        <v>238</v>
      </c>
      <c r="C178" s="21">
        <v>14</v>
      </c>
      <c r="D178" s="22" t="s">
        <v>67</v>
      </c>
      <c r="E178" s="23">
        <v>47</v>
      </c>
      <c r="F178" s="24">
        <v>9</v>
      </c>
      <c r="G178" s="25"/>
      <c r="H178" s="26" t="str">
        <f t="shared" si="0"/>
        <v/>
      </c>
      <c r="I178" s="25">
        <v>2</v>
      </c>
      <c r="J178" s="26">
        <f t="shared" si="1"/>
        <v>0.22222222222222221</v>
      </c>
      <c r="K178" s="25"/>
      <c r="L178" s="26" t="str">
        <f t="shared" si="2"/>
        <v/>
      </c>
      <c r="M178" s="25">
        <v>1</v>
      </c>
      <c r="N178" s="26">
        <f t="shared" si="3"/>
        <v>0.1111111111111111</v>
      </c>
      <c r="O178" s="25"/>
      <c r="P178" s="26" t="str">
        <f t="shared" si="4"/>
        <v/>
      </c>
      <c r="Q178" s="25"/>
      <c r="R178" s="26" t="str">
        <f t="shared" si="5"/>
        <v/>
      </c>
      <c r="S178" s="27">
        <v>198.97</v>
      </c>
      <c r="T178" s="28" t="str">
        <f t="shared" si="6"/>
        <v/>
      </c>
      <c r="U178" s="28" t="str">
        <f t="shared" si="7"/>
        <v/>
      </c>
      <c r="V178" s="29" t="str">
        <f t="shared" si="8"/>
        <v/>
      </c>
      <c r="W178" s="28">
        <f t="shared" si="9"/>
        <v>397.94</v>
      </c>
      <c r="X178" s="28">
        <f t="shared" si="10"/>
        <v>198.97</v>
      </c>
      <c r="Y178" s="29">
        <f t="shared" si="11"/>
        <v>99.484999999999999</v>
      </c>
      <c r="Z178" s="28" t="str">
        <f t="shared" si="12"/>
        <v/>
      </c>
      <c r="AA178" s="28" t="str">
        <f t="shared" si="13"/>
        <v/>
      </c>
      <c r="AB178" s="29" t="str">
        <f t="shared" si="14"/>
        <v/>
      </c>
      <c r="AC178" s="28">
        <f t="shared" si="15"/>
        <v>198.97</v>
      </c>
      <c r="AD178" s="28">
        <f t="shared" si="16"/>
        <v>159.17600000000002</v>
      </c>
      <c r="AE178" s="29">
        <f t="shared" si="17"/>
        <v>95.505600000000001</v>
      </c>
      <c r="AF178" s="28" t="str">
        <f t="shared" si="18"/>
        <v/>
      </c>
      <c r="AG178" s="28" t="str">
        <f t="shared" si="19"/>
        <v/>
      </c>
      <c r="AH178" s="29" t="str">
        <f t="shared" si="20"/>
        <v/>
      </c>
      <c r="AI178" s="28" t="str">
        <f t="shared" si="21"/>
        <v/>
      </c>
      <c r="AJ178" s="29" t="str">
        <f t="shared" si="22"/>
        <v/>
      </c>
      <c r="AK178" s="30"/>
      <c r="AL178" s="30"/>
    </row>
    <row r="179" spans="1:38" ht="12.75" customHeight="1">
      <c r="A179" s="19">
        <v>8178</v>
      </c>
      <c r="B179" s="20" t="s">
        <v>239</v>
      </c>
      <c r="C179" s="21">
        <v>7</v>
      </c>
      <c r="D179" s="22" t="s">
        <v>53</v>
      </c>
      <c r="E179" s="23">
        <v>545</v>
      </c>
      <c r="F179" s="24">
        <v>58</v>
      </c>
      <c r="G179" s="25"/>
      <c r="H179" s="26" t="str">
        <f t="shared" si="0"/>
        <v/>
      </c>
      <c r="I179" s="25">
        <v>15</v>
      </c>
      <c r="J179" s="26">
        <f t="shared" si="1"/>
        <v>0.25862068965517243</v>
      </c>
      <c r="K179" s="25"/>
      <c r="L179" s="26" t="str">
        <f t="shared" si="2"/>
        <v/>
      </c>
      <c r="M179" s="25">
        <v>7</v>
      </c>
      <c r="N179" s="26">
        <f t="shared" si="3"/>
        <v>0.1206896551724138</v>
      </c>
      <c r="O179" s="25"/>
      <c r="P179" s="26" t="str">
        <f t="shared" si="4"/>
        <v/>
      </c>
      <c r="Q179" s="25">
        <v>1</v>
      </c>
      <c r="R179" s="26">
        <f t="shared" si="5"/>
        <v>1.7241379310344827E-2</v>
      </c>
      <c r="S179" s="27">
        <v>198.97</v>
      </c>
      <c r="T179" s="28" t="str">
        <f t="shared" si="6"/>
        <v/>
      </c>
      <c r="U179" s="28" t="str">
        <f t="shared" si="7"/>
        <v/>
      </c>
      <c r="V179" s="29" t="str">
        <f t="shared" si="8"/>
        <v/>
      </c>
      <c r="W179" s="28">
        <f t="shared" si="9"/>
        <v>2984.55</v>
      </c>
      <c r="X179" s="28">
        <f t="shared" si="10"/>
        <v>1492.2750000000001</v>
      </c>
      <c r="Y179" s="29">
        <f t="shared" si="11"/>
        <v>746.13750000000005</v>
      </c>
      <c r="Z179" s="28" t="str">
        <f t="shared" si="12"/>
        <v/>
      </c>
      <c r="AA179" s="28" t="str">
        <f t="shared" si="13"/>
        <v/>
      </c>
      <c r="AB179" s="29" t="str">
        <f t="shared" si="14"/>
        <v/>
      </c>
      <c r="AC179" s="28">
        <f t="shared" si="15"/>
        <v>1392.79</v>
      </c>
      <c r="AD179" s="28">
        <f t="shared" si="16"/>
        <v>1114.2320000000002</v>
      </c>
      <c r="AE179" s="29">
        <f t="shared" si="17"/>
        <v>668.53920000000005</v>
      </c>
      <c r="AF179" s="28" t="str">
        <f t="shared" si="18"/>
        <v/>
      </c>
      <c r="AG179" s="28" t="str">
        <f t="shared" si="19"/>
        <v/>
      </c>
      <c r="AH179" s="29" t="str">
        <f t="shared" si="20"/>
        <v/>
      </c>
      <c r="AI179" s="28">
        <f t="shared" si="21"/>
        <v>198.97</v>
      </c>
      <c r="AJ179" s="29">
        <f t="shared" si="22"/>
        <v>119.38199999999999</v>
      </c>
      <c r="AK179" s="30"/>
      <c r="AL179" s="30"/>
    </row>
    <row r="180" spans="1:38" ht="12.75" customHeight="1">
      <c r="A180" s="19">
        <v>8179</v>
      </c>
      <c r="B180" s="20" t="s">
        <v>240</v>
      </c>
      <c r="C180" s="21">
        <v>40</v>
      </c>
      <c r="D180" s="22" t="s">
        <v>112</v>
      </c>
      <c r="E180" s="23">
        <v>915</v>
      </c>
      <c r="F180" s="24">
        <v>110</v>
      </c>
      <c r="G180" s="25"/>
      <c r="H180" s="26" t="str">
        <f t="shared" si="0"/>
        <v/>
      </c>
      <c r="I180" s="25">
        <v>22</v>
      </c>
      <c r="J180" s="26">
        <f t="shared" si="1"/>
        <v>0.2</v>
      </c>
      <c r="K180" s="25"/>
      <c r="L180" s="26" t="str">
        <f t="shared" si="2"/>
        <v/>
      </c>
      <c r="M180" s="25">
        <v>11</v>
      </c>
      <c r="N180" s="26">
        <f t="shared" si="3"/>
        <v>0.1</v>
      </c>
      <c r="O180" s="25">
        <v>3</v>
      </c>
      <c r="P180" s="26">
        <f t="shared" si="4"/>
        <v>2.7272727272727271E-2</v>
      </c>
      <c r="Q180" s="25">
        <v>1</v>
      </c>
      <c r="R180" s="26">
        <f t="shared" si="5"/>
        <v>9.0909090909090905E-3</v>
      </c>
      <c r="S180" s="27">
        <v>198.97</v>
      </c>
      <c r="T180" s="28" t="str">
        <f t="shared" si="6"/>
        <v/>
      </c>
      <c r="U180" s="28" t="str">
        <f t="shared" si="7"/>
        <v/>
      </c>
      <c r="V180" s="29" t="str">
        <f t="shared" si="8"/>
        <v/>
      </c>
      <c r="W180" s="28">
        <f t="shared" si="9"/>
        <v>4377.34</v>
      </c>
      <c r="X180" s="28">
        <f t="shared" si="10"/>
        <v>2188.67</v>
      </c>
      <c r="Y180" s="29">
        <f t="shared" si="11"/>
        <v>1094.335</v>
      </c>
      <c r="Z180" s="28" t="str">
        <f t="shared" si="12"/>
        <v/>
      </c>
      <c r="AA180" s="28" t="str">
        <f t="shared" si="13"/>
        <v/>
      </c>
      <c r="AB180" s="29" t="str">
        <f t="shared" si="14"/>
        <v/>
      </c>
      <c r="AC180" s="28">
        <f t="shared" si="15"/>
        <v>2188.67</v>
      </c>
      <c r="AD180" s="28">
        <f t="shared" si="16"/>
        <v>1750.9360000000001</v>
      </c>
      <c r="AE180" s="29">
        <f t="shared" si="17"/>
        <v>1050.5616</v>
      </c>
      <c r="AF180" s="28">
        <f t="shared" si="18"/>
        <v>596.91</v>
      </c>
      <c r="AG180" s="28">
        <f t="shared" si="19"/>
        <v>477.52800000000008</v>
      </c>
      <c r="AH180" s="29">
        <f t="shared" si="20"/>
        <v>286.51679999999999</v>
      </c>
      <c r="AI180" s="28">
        <f t="shared" si="21"/>
        <v>198.97</v>
      </c>
      <c r="AJ180" s="29">
        <f t="shared" si="22"/>
        <v>119.38199999999999</v>
      </c>
      <c r="AK180" s="30"/>
      <c r="AL180" s="30"/>
    </row>
    <row r="181" spans="1:38" ht="12.75" customHeight="1">
      <c r="A181" s="19">
        <v>8180</v>
      </c>
      <c r="B181" s="20" t="s">
        <v>241</v>
      </c>
      <c r="C181" s="21">
        <v>40</v>
      </c>
      <c r="D181" s="22" t="s">
        <v>112</v>
      </c>
      <c r="E181" s="23">
        <v>39031</v>
      </c>
      <c r="F181" s="24">
        <v>5373</v>
      </c>
      <c r="G181" s="25">
        <v>1225</v>
      </c>
      <c r="H181" s="26">
        <f t="shared" si="0"/>
        <v>0.22799181090638376</v>
      </c>
      <c r="I181" s="25">
        <v>1225</v>
      </c>
      <c r="J181" s="26">
        <f t="shared" si="1"/>
        <v>0.22799181090638376</v>
      </c>
      <c r="K181" s="25">
        <v>602</v>
      </c>
      <c r="L181" s="26">
        <f t="shared" si="2"/>
        <v>0.11204168993113717</v>
      </c>
      <c r="M181" s="25">
        <v>602</v>
      </c>
      <c r="N181" s="26">
        <f t="shared" si="3"/>
        <v>0.11204168993113717</v>
      </c>
      <c r="O181" s="25">
        <v>489</v>
      </c>
      <c r="P181" s="26">
        <f t="shared" si="4"/>
        <v>9.1010608598548301E-2</v>
      </c>
      <c r="Q181" s="25">
        <v>94</v>
      </c>
      <c r="R181" s="26">
        <f t="shared" si="5"/>
        <v>1.7494881816489855E-2</v>
      </c>
      <c r="S181" s="27">
        <v>198.97</v>
      </c>
      <c r="T181" s="28">
        <f t="shared" si="6"/>
        <v>243738.25</v>
      </c>
      <c r="U181" s="28">
        <f t="shared" si="7"/>
        <v>121869.125</v>
      </c>
      <c r="V181" s="29">
        <f t="shared" si="8"/>
        <v>60934.5625</v>
      </c>
      <c r="W181" s="28">
        <f t="shared" si="9"/>
        <v>243738.25</v>
      </c>
      <c r="X181" s="28">
        <f t="shared" si="10"/>
        <v>121869.125</v>
      </c>
      <c r="Y181" s="29">
        <f t="shared" si="11"/>
        <v>60934.5625</v>
      </c>
      <c r="Z181" s="28">
        <f t="shared" si="12"/>
        <v>119779.94</v>
      </c>
      <c r="AA181" s="28">
        <f t="shared" si="13"/>
        <v>95823.952000000005</v>
      </c>
      <c r="AB181" s="29">
        <f t="shared" si="14"/>
        <v>57494.371200000001</v>
      </c>
      <c r="AC181" s="28">
        <f t="shared" si="15"/>
        <v>119779.94</v>
      </c>
      <c r="AD181" s="28">
        <f t="shared" si="16"/>
        <v>95823.952000000005</v>
      </c>
      <c r="AE181" s="29">
        <f t="shared" si="17"/>
        <v>57494.371200000001</v>
      </c>
      <c r="AF181" s="28">
        <f t="shared" si="18"/>
        <v>97296.33</v>
      </c>
      <c r="AG181" s="28">
        <f t="shared" si="19"/>
        <v>77837.064000000013</v>
      </c>
      <c r="AH181" s="29">
        <f t="shared" si="20"/>
        <v>46702.238400000002</v>
      </c>
      <c r="AI181" s="28">
        <f t="shared" si="21"/>
        <v>18703.18</v>
      </c>
      <c r="AJ181" s="29">
        <f t="shared" si="22"/>
        <v>11221.907999999999</v>
      </c>
      <c r="AK181" s="30"/>
      <c r="AL181" s="30"/>
    </row>
    <row r="182" spans="1:38" ht="12.75" customHeight="1">
      <c r="A182" s="19">
        <v>8181</v>
      </c>
      <c r="B182" s="20" t="s">
        <v>242</v>
      </c>
      <c r="C182" s="21">
        <v>41</v>
      </c>
      <c r="D182" s="22" t="s">
        <v>59</v>
      </c>
      <c r="E182" s="23">
        <v>10776</v>
      </c>
      <c r="F182" s="24">
        <v>1445</v>
      </c>
      <c r="G182" s="25">
        <v>136</v>
      </c>
      <c r="H182" s="26">
        <f t="shared" si="0"/>
        <v>9.4117647058823528E-2</v>
      </c>
      <c r="I182" s="25">
        <v>136</v>
      </c>
      <c r="J182" s="26">
        <f t="shared" si="1"/>
        <v>9.4117647058823528E-2</v>
      </c>
      <c r="K182" s="25">
        <v>58</v>
      </c>
      <c r="L182" s="26">
        <f t="shared" si="2"/>
        <v>4.0138408304498267E-2</v>
      </c>
      <c r="M182" s="25">
        <v>58</v>
      </c>
      <c r="N182" s="26">
        <f t="shared" si="3"/>
        <v>4.0138408304498267E-2</v>
      </c>
      <c r="O182" s="25">
        <v>44</v>
      </c>
      <c r="P182" s="26">
        <f t="shared" si="4"/>
        <v>3.0449826989619379E-2</v>
      </c>
      <c r="Q182" s="25">
        <v>9</v>
      </c>
      <c r="R182" s="26">
        <f t="shared" si="5"/>
        <v>6.2283737024221453E-3</v>
      </c>
      <c r="S182" s="27">
        <v>198.97</v>
      </c>
      <c r="T182" s="28">
        <f t="shared" si="6"/>
        <v>27059.919999999998</v>
      </c>
      <c r="U182" s="28">
        <f t="shared" si="7"/>
        <v>13529.96</v>
      </c>
      <c r="V182" s="29">
        <f t="shared" si="8"/>
        <v>6764.98</v>
      </c>
      <c r="W182" s="28">
        <f t="shared" si="9"/>
        <v>27059.919999999998</v>
      </c>
      <c r="X182" s="28">
        <f t="shared" si="10"/>
        <v>13529.96</v>
      </c>
      <c r="Y182" s="29">
        <f t="shared" si="11"/>
        <v>6764.98</v>
      </c>
      <c r="Z182" s="28">
        <f t="shared" si="12"/>
        <v>11540.26</v>
      </c>
      <c r="AA182" s="28">
        <f t="shared" si="13"/>
        <v>9232.2080000000005</v>
      </c>
      <c r="AB182" s="29">
        <f t="shared" si="14"/>
        <v>5539.3248000000003</v>
      </c>
      <c r="AC182" s="28">
        <f t="shared" si="15"/>
        <v>11540.26</v>
      </c>
      <c r="AD182" s="28">
        <f t="shared" si="16"/>
        <v>9232.2080000000005</v>
      </c>
      <c r="AE182" s="29">
        <f t="shared" si="17"/>
        <v>5539.3248000000003</v>
      </c>
      <c r="AF182" s="28">
        <f t="shared" si="18"/>
        <v>8754.68</v>
      </c>
      <c r="AG182" s="28">
        <f t="shared" si="19"/>
        <v>7003.7440000000006</v>
      </c>
      <c r="AH182" s="29">
        <f t="shared" si="20"/>
        <v>4202.2464</v>
      </c>
      <c r="AI182" s="28">
        <f t="shared" si="21"/>
        <v>1790.73</v>
      </c>
      <c r="AJ182" s="29">
        <f t="shared" si="22"/>
        <v>1074.4379999999999</v>
      </c>
      <c r="AK182" s="30"/>
      <c r="AL182" s="30"/>
    </row>
    <row r="183" spans="1:38" ht="12.75" customHeight="1">
      <c r="A183" s="19">
        <v>8182</v>
      </c>
      <c r="B183" s="20" t="s">
        <v>243</v>
      </c>
      <c r="C183" s="21">
        <v>7</v>
      </c>
      <c r="D183" s="22" t="s">
        <v>53</v>
      </c>
      <c r="E183" s="23">
        <v>4024</v>
      </c>
      <c r="F183" s="24">
        <v>508</v>
      </c>
      <c r="G183" s="25">
        <v>71</v>
      </c>
      <c r="H183" s="26">
        <f t="shared" si="0"/>
        <v>0.13976377952755906</v>
      </c>
      <c r="I183" s="25">
        <v>71</v>
      </c>
      <c r="J183" s="26">
        <f t="shared" si="1"/>
        <v>0.13976377952755906</v>
      </c>
      <c r="K183" s="25">
        <v>25</v>
      </c>
      <c r="L183" s="26">
        <f t="shared" si="2"/>
        <v>4.9212598425196853E-2</v>
      </c>
      <c r="M183" s="25">
        <v>25</v>
      </c>
      <c r="N183" s="26">
        <f t="shared" si="3"/>
        <v>4.9212598425196853E-2</v>
      </c>
      <c r="O183" s="25">
        <v>63</v>
      </c>
      <c r="P183" s="26">
        <f t="shared" si="4"/>
        <v>0.12401574803149606</v>
      </c>
      <c r="Q183" s="25">
        <v>9</v>
      </c>
      <c r="R183" s="26">
        <f t="shared" si="5"/>
        <v>1.7716535433070866E-2</v>
      </c>
      <c r="S183" s="27">
        <v>198.97</v>
      </c>
      <c r="T183" s="28">
        <f t="shared" si="6"/>
        <v>14126.87</v>
      </c>
      <c r="U183" s="28">
        <f t="shared" si="7"/>
        <v>7063.4350000000004</v>
      </c>
      <c r="V183" s="29">
        <f t="shared" si="8"/>
        <v>3531.7175000000002</v>
      </c>
      <c r="W183" s="28">
        <f t="shared" si="9"/>
        <v>14126.87</v>
      </c>
      <c r="X183" s="28">
        <f t="shared" si="10"/>
        <v>7063.4350000000004</v>
      </c>
      <c r="Y183" s="29">
        <f t="shared" si="11"/>
        <v>3531.7175000000002</v>
      </c>
      <c r="Z183" s="28">
        <f t="shared" si="12"/>
        <v>4974.25</v>
      </c>
      <c r="AA183" s="28">
        <f t="shared" si="13"/>
        <v>3979.4</v>
      </c>
      <c r="AB183" s="29">
        <f t="shared" si="14"/>
        <v>2387.6400000000003</v>
      </c>
      <c r="AC183" s="28">
        <f t="shared" si="15"/>
        <v>4974.25</v>
      </c>
      <c r="AD183" s="28">
        <f t="shared" si="16"/>
        <v>3979.4</v>
      </c>
      <c r="AE183" s="29">
        <f t="shared" si="17"/>
        <v>2387.6400000000003</v>
      </c>
      <c r="AF183" s="28">
        <f t="shared" si="18"/>
        <v>12535.11</v>
      </c>
      <c r="AG183" s="28">
        <f t="shared" si="19"/>
        <v>10028.088000000002</v>
      </c>
      <c r="AH183" s="29">
        <f t="shared" si="20"/>
        <v>6016.8528000000006</v>
      </c>
      <c r="AI183" s="28">
        <f t="shared" si="21"/>
        <v>1790.73</v>
      </c>
      <c r="AJ183" s="29">
        <f t="shared" si="22"/>
        <v>1074.4379999999999</v>
      </c>
      <c r="AK183" s="30"/>
      <c r="AL183" s="30"/>
    </row>
    <row r="184" spans="1:38" ht="12.75" customHeight="1">
      <c r="A184" s="19">
        <v>8183</v>
      </c>
      <c r="B184" s="20" t="s">
        <v>244</v>
      </c>
      <c r="C184" s="21">
        <v>24</v>
      </c>
      <c r="D184" s="22" t="s">
        <v>57</v>
      </c>
      <c r="E184" s="23">
        <v>6555</v>
      </c>
      <c r="F184" s="24">
        <v>820</v>
      </c>
      <c r="G184" s="25">
        <v>148</v>
      </c>
      <c r="H184" s="26">
        <f t="shared" si="0"/>
        <v>0.18048780487804877</v>
      </c>
      <c r="I184" s="25">
        <v>148</v>
      </c>
      <c r="J184" s="26">
        <f t="shared" si="1"/>
        <v>0.18048780487804877</v>
      </c>
      <c r="K184" s="25">
        <v>62</v>
      </c>
      <c r="L184" s="26">
        <f t="shared" si="2"/>
        <v>7.5609756097560973E-2</v>
      </c>
      <c r="M184" s="25">
        <v>62</v>
      </c>
      <c r="N184" s="26">
        <f t="shared" si="3"/>
        <v>7.5609756097560973E-2</v>
      </c>
      <c r="O184" s="25">
        <v>119</v>
      </c>
      <c r="P184" s="26">
        <f t="shared" si="4"/>
        <v>0.14512195121951219</v>
      </c>
      <c r="Q184" s="25">
        <v>9</v>
      </c>
      <c r="R184" s="26">
        <f t="shared" si="5"/>
        <v>1.097560975609756E-2</v>
      </c>
      <c r="S184" s="27">
        <v>198.97</v>
      </c>
      <c r="T184" s="28">
        <f t="shared" si="6"/>
        <v>29447.56</v>
      </c>
      <c r="U184" s="28">
        <f t="shared" si="7"/>
        <v>14723.78</v>
      </c>
      <c r="V184" s="29">
        <f t="shared" si="8"/>
        <v>7361.89</v>
      </c>
      <c r="W184" s="28">
        <f t="shared" si="9"/>
        <v>29447.56</v>
      </c>
      <c r="X184" s="28">
        <f t="shared" si="10"/>
        <v>14723.78</v>
      </c>
      <c r="Y184" s="29">
        <f t="shared" si="11"/>
        <v>7361.89</v>
      </c>
      <c r="Z184" s="28">
        <f t="shared" si="12"/>
        <v>12336.14</v>
      </c>
      <c r="AA184" s="28">
        <f t="shared" si="13"/>
        <v>9868.9120000000003</v>
      </c>
      <c r="AB184" s="29">
        <f t="shared" si="14"/>
        <v>5921.3472000000002</v>
      </c>
      <c r="AC184" s="28">
        <f t="shared" si="15"/>
        <v>12336.14</v>
      </c>
      <c r="AD184" s="28">
        <f t="shared" si="16"/>
        <v>9868.9120000000003</v>
      </c>
      <c r="AE184" s="29">
        <f t="shared" si="17"/>
        <v>5921.3472000000002</v>
      </c>
      <c r="AF184" s="28">
        <f t="shared" si="18"/>
        <v>23677.43</v>
      </c>
      <c r="AG184" s="28">
        <f t="shared" si="19"/>
        <v>18941.944</v>
      </c>
      <c r="AH184" s="29">
        <f t="shared" si="20"/>
        <v>11365.1664</v>
      </c>
      <c r="AI184" s="28">
        <f t="shared" si="21"/>
        <v>1790.73</v>
      </c>
      <c r="AJ184" s="29">
        <f t="shared" si="22"/>
        <v>1074.4379999999999</v>
      </c>
      <c r="AK184" s="30"/>
      <c r="AL184" s="30"/>
    </row>
    <row r="185" spans="1:38" ht="12.75" customHeight="1">
      <c r="A185" s="19">
        <v>8184</v>
      </c>
      <c r="B185" s="20" t="s">
        <v>245</v>
      </c>
      <c r="C185" s="21">
        <v>40</v>
      </c>
      <c r="D185" s="22" t="s">
        <v>112</v>
      </c>
      <c r="E185" s="23">
        <v>79007</v>
      </c>
      <c r="F185" s="24">
        <v>10141</v>
      </c>
      <c r="G185" s="25">
        <v>2332</v>
      </c>
      <c r="H185" s="26">
        <f t="shared" si="0"/>
        <v>0.22995759787003253</v>
      </c>
      <c r="I185" s="25">
        <v>2332</v>
      </c>
      <c r="J185" s="26">
        <f t="shared" si="1"/>
        <v>0.22995759787003253</v>
      </c>
      <c r="K185" s="25">
        <v>1095</v>
      </c>
      <c r="L185" s="26">
        <f t="shared" si="2"/>
        <v>0.10797751701015679</v>
      </c>
      <c r="M185" s="25">
        <v>1095</v>
      </c>
      <c r="N185" s="26">
        <f t="shared" si="3"/>
        <v>0.10797751701015679</v>
      </c>
      <c r="O185" s="25">
        <v>1623</v>
      </c>
      <c r="P185" s="26">
        <f t="shared" si="4"/>
        <v>0.16004338822601322</v>
      </c>
      <c r="Q185" s="25">
        <v>231</v>
      </c>
      <c r="R185" s="26">
        <f t="shared" si="5"/>
        <v>2.2778818656937184E-2</v>
      </c>
      <c r="S185" s="27">
        <v>198.97</v>
      </c>
      <c r="T185" s="28">
        <f t="shared" si="6"/>
        <v>463998.04</v>
      </c>
      <c r="U185" s="28">
        <f t="shared" si="7"/>
        <v>231999.02</v>
      </c>
      <c r="V185" s="29">
        <f t="shared" si="8"/>
        <v>115999.51</v>
      </c>
      <c r="W185" s="28">
        <f t="shared" si="9"/>
        <v>463998.04</v>
      </c>
      <c r="X185" s="28">
        <f t="shared" si="10"/>
        <v>231999.02</v>
      </c>
      <c r="Y185" s="29">
        <f t="shared" si="11"/>
        <v>115999.51</v>
      </c>
      <c r="Z185" s="28">
        <f t="shared" si="12"/>
        <v>217872.15</v>
      </c>
      <c r="AA185" s="28">
        <f t="shared" si="13"/>
        <v>174297.72</v>
      </c>
      <c r="AB185" s="29">
        <f t="shared" si="14"/>
        <v>104578.63200000001</v>
      </c>
      <c r="AC185" s="28">
        <f t="shared" si="15"/>
        <v>217872.15</v>
      </c>
      <c r="AD185" s="28">
        <f t="shared" si="16"/>
        <v>174297.72</v>
      </c>
      <c r="AE185" s="29">
        <f t="shared" si="17"/>
        <v>104578.63200000001</v>
      </c>
      <c r="AF185" s="28">
        <f t="shared" si="18"/>
        <v>322928.31</v>
      </c>
      <c r="AG185" s="28">
        <f t="shared" si="19"/>
        <v>258342.64800000002</v>
      </c>
      <c r="AH185" s="29">
        <f t="shared" si="20"/>
        <v>155005.5888</v>
      </c>
      <c r="AI185" s="28">
        <f t="shared" si="21"/>
        <v>45962.07</v>
      </c>
      <c r="AJ185" s="29">
        <f t="shared" si="22"/>
        <v>27577.241999999998</v>
      </c>
      <c r="AK185" s="30"/>
      <c r="AL185" s="30"/>
    </row>
    <row r="186" spans="1:38" ht="12.75" customHeight="1">
      <c r="A186" s="19">
        <v>8185</v>
      </c>
      <c r="B186" s="20" t="s">
        <v>246</v>
      </c>
      <c r="C186" s="21">
        <v>6</v>
      </c>
      <c r="D186" s="22" t="s">
        <v>63</v>
      </c>
      <c r="E186" s="23">
        <v>244</v>
      </c>
      <c r="F186" s="24">
        <v>23</v>
      </c>
      <c r="G186" s="25"/>
      <c r="H186" s="26" t="str">
        <f t="shared" si="0"/>
        <v/>
      </c>
      <c r="I186" s="25">
        <v>6</v>
      </c>
      <c r="J186" s="26">
        <f t="shared" si="1"/>
        <v>0.2608695652173913</v>
      </c>
      <c r="K186" s="25"/>
      <c r="L186" s="26" t="str">
        <f t="shared" si="2"/>
        <v/>
      </c>
      <c r="M186" s="25">
        <v>3</v>
      </c>
      <c r="N186" s="26">
        <f t="shared" si="3"/>
        <v>0.13043478260869565</v>
      </c>
      <c r="O186" s="25"/>
      <c r="P186" s="26" t="str">
        <f t="shared" si="4"/>
        <v/>
      </c>
      <c r="Q186" s="25"/>
      <c r="R186" s="26" t="str">
        <f t="shared" si="5"/>
        <v/>
      </c>
      <c r="S186" s="27">
        <v>198.97</v>
      </c>
      <c r="T186" s="28" t="str">
        <f t="shared" si="6"/>
        <v/>
      </c>
      <c r="U186" s="28" t="str">
        <f t="shared" si="7"/>
        <v/>
      </c>
      <c r="V186" s="29" t="str">
        <f t="shared" si="8"/>
        <v/>
      </c>
      <c r="W186" s="28">
        <f t="shared" si="9"/>
        <v>1193.82</v>
      </c>
      <c r="X186" s="28">
        <f t="shared" si="10"/>
        <v>596.91</v>
      </c>
      <c r="Y186" s="29">
        <f t="shared" si="11"/>
        <v>298.45499999999998</v>
      </c>
      <c r="Z186" s="28" t="str">
        <f t="shared" si="12"/>
        <v/>
      </c>
      <c r="AA186" s="28" t="str">
        <f t="shared" si="13"/>
        <v/>
      </c>
      <c r="AB186" s="29" t="str">
        <f t="shared" si="14"/>
        <v/>
      </c>
      <c r="AC186" s="28">
        <f t="shared" si="15"/>
        <v>596.91</v>
      </c>
      <c r="AD186" s="28">
        <f t="shared" si="16"/>
        <v>477.52800000000008</v>
      </c>
      <c r="AE186" s="29">
        <f t="shared" si="17"/>
        <v>286.51679999999999</v>
      </c>
      <c r="AF186" s="28" t="str">
        <f t="shared" si="18"/>
        <v/>
      </c>
      <c r="AG186" s="28" t="str">
        <f t="shared" si="19"/>
        <v/>
      </c>
      <c r="AH186" s="29" t="str">
        <f t="shared" si="20"/>
        <v/>
      </c>
      <c r="AI186" s="28" t="str">
        <f t="shared" si="21"/>
        <v/>
      </c>
      <c r="AJ186" s="29" t="str">
        <f t="shared" si="22"/>
        <v/>
      </c>
      <c r="AK186" s="30"/>
      <c r="AL186" s="30"/>
    </row>
    <row r="187" spans="1:38" ht="12.75" customHeight="1">
      <c r="A187" s="19">
        <v>8187</v>
      </c>
      <c r="B187" s="20" t="s">
        <v>247</v>
      </c>
      <c r="C187" s="21">
        <v>40</v>
      </c>
      <c r="D187" s="22" t="s">
        <v>112</v>
      </c>
      <c r="E187" s="23">
        <v>215760</v>
      </c>
      <c r="F187" s="24">
        <v>26416</v>
      </c>
      <c r="G187" s="25">
        <v>6815</v>
      </c>
      <c r="H187" s="26">
        <f t="shared" si="0"/>
        <v>0.25798758328285887</v>
      </c>
      <c r="I187" s="25">
        <v>6815</v>
      </c>
      <c r="J187" s="26">
        <f t="shared" si="1"/>
        <v>0.25798758328285887</v>
      </c>
      <c r="K187" s="25">
        <v>3540</v>
      </c>
      <c r="L187" s="26">
        <f t="shared" si="2"/>
        <v>0.13400969109630526</v>
      </c>
      <c r="M187" s="25">
        <v>3540</v>
      </c>
      <c r="N187" s="26">
        <f t="shared" si="3"/>
        <v>0.13400969109630526</v>
      </c>
      <c r="O187" s="25">
        <v>5048</v>
      </c>
      <c r="P187" s="26">
        <f t="shared" si="4"/>
        <v>0.19109630526953361</v>
      </c>
      <c r="Q187" s="25">
        <v>664</v>
      </c>
      <c r="R187" s="26">
        <f t="shared" si="5"/>
        <v>2.5136281041792854E-2</v>
      </c>
      <c r="S187" s="27">
        <v>198.97</v>
      </c>
      <c r="T187" s="28">
        <f t="shared" si="6"/>
        <v>1355980.55</v>
      </c>
      <c r="U187" s="28">
        <f t="shared" si="7"/>
        <v>677990.27500000002</v>
      </c>
      <c r="V187" s="29">
        <f t="shared" si="8"/>
        <v>338995.13750000001</v>
      </c>
      <c r="W187" s="28">
        <f t="shared" si="9"/>
        <v>1355980.55</v>
      </c>
      <c r="X187" s="28">
        <f t="shared" si="10"/>
        <v>677990.27500000002</v>
      </c>
      <c r="Y187" s="29">
        <f t="shared" si="11"/>
        <v>338995.13750000001</v>
      </c>
      <c r="Z187" s="28">
        <f t="shared" si="12"/>
        <v>704353.8</v>
      </c>
      <c r="AA187" s="28">
        <f t="shared" si="13"/>
        <v>563483.04</v>
      </c>
      <c r="AB187" s="29">
        <f t="shared" si="14"/>
        <v>338089.82400000002</v>
      </c>
      <c r="AC187" s="28">
        <f t="shared" si="15"/>
        <v>704353.8</v>
      </c>
      <c r="AD187" s="28">
        <f t="shared" si="16"/>
        <v>563483.04</v>
      </c>
      <c r="AE187" s="29">
        <f t="shared" si="17"/>
        <v>338089.82400000002</v>
      </c>
      <c r="AF187" s="28">
        <f t="shared" si="18"/>
        <v>1004400.5599999999</v>
      </c>
      <c r="AG187" s="28">
        <f t="shared" si="19"/>
        <v>803520.44799999997</v>
      </c>
      <c r="AH187" s="29">
        <f t="shared" si="20"/>
        <v>482112.26880000002</v>
      </c>
      <c r="AI187" s="28">
        <f t="shared" si="21"/>
        <v>132116.07999999999</v>
      </c>
      <c r="AJ187" s="29">
        <f t="shared" si="22"/>
        <v>79269.648000000001</v>
      </c>
      <c r="AK187" s="30"/>
      <c r="AL187" s="30"/>
    </row>
    <row r="188" spans="1:38" ht="12.75" customHeight="1">
      <c r="A188" s="19">
        <v>8188</v>
      </c>
      <c r="B188" s="20" t="s">
        <v>248</v>
      </c>
      <c r="C188" s="21">
        <v>14</v>
      </c>
      <c r="D188" s="22" t="s">
        <v>67</v>
      </c>
      <c r="E188" s="23">
        <v>157</v>
      </c>
      <c r="F188" s="24">
        <v>23</v>
      </c>
      <c r="G188" s="25"/>
      <c r="H188" s="26" t="str">
        <f t="shared" si="0"/>
        <v/>
      </c>
      <c r="I188" s="25">
        <v>6</v>
      </c>
      <c r="J188" s="26">
        <f t="shared" si="1"/>
        <v>0.2608695652173913</v>
      </c>
      <c r="K188" s="25"/>
      <c r="L188" s="26" t="str">
        <f t="shared" si="2"/>
        <v/>
      </c>
      <c r="M188" s="25">
        <v>3</v>
      </c>
      <c r="N188" s="26">
        <f t="shared" si="3"/>
        <v>0.13043478260869565</v>
      </c>
      <c r="O188" s="25"/>
      <c r="P188" s="26" t="str">
        <f t="shared" si="4"/>
        <v/>
      </c>
      <c r="Q188" s="25"/>
      <c r="R188" s="26" t="str">
        <f t="shared" si="5"/>
        <v/>
      </c>
      <c r="S188" s="27">
        <v>198.97</v>
      </c>
      <c r="T188" s="28" t="str">
        <f t="shared" si="6"/>
        <v/>
      </c>
      <c r="U188" s="28" t="str">
        <f t="shared" si="7"/>
        <v/>
      </c>
      <c r="V188" s="29" t="str">
        <f t="shared" si="8"/>
        <v/>
      </c>
      <c r="W188" s="28">
        <f t="shared" si="9"/>
        <v>1193.82</v>
      </c>
      <c r="X188" s="28">
        <f t="shared" si="10"/>
        <v>596.91</v>
      </c>
      <c r="Y188" s="29">
        <f t="shared" si="11"/>
        <v>298.45499999999998</v>
      </c>
      <c r="Z188" s="28" t="str">
        <f t="shared" si="12"/>
        <v/>
      </c>
      <c r="AA188" s="28" t="str">
        <f t="shared" si="13"/>
        <v/>
      </c>
      <c r="AB188" s="29" t="str">
        <f t="shared" si="14"/>
        <v/>
      </c>
      <c r="AC188" s="28">
        <f t="shared" si="15"/>
        <v>596.91</v>
      </c>
      <c r="AD188" s="28">
        <f t="shared" si="16"/>
        <v>477.52800000000008</v>
      </c>
      <c r="AE188" s="29">
        <f t="shared" si="17"/>
        <v>286.51679999999999</v>
      </c>
      <c r="AF188" s="28" t="str">
        <f t="shared" si="18"/>
        <v/>
      </c>
      <c r="AG188" s="28" t="str">
        <f t="shared" si="19"/>
        <v/>
      </c>
      <c r="AH188" s="29" t="str">
        <f t="shared" si="20"/>
        <v/>
      </c>
      <c r="AI188" s="28" t="str">
        <f t="shared" si="21"/>
        <v/>
      </c>
      <c r="AJ188" s="29" t="str">
        <f t="shared" si="22"/>
        <v/>
      </c>
      <c r="AK188" s="30"/>
      <c r="AL188" s="30"/>
    </row>
    <row r="189" spans="1:38" ht="12.75" customHeight="1">
      <c r="A189" s="19">
        <v>8189</v>
      </c>
      <c r="B189" s="20" t="s">
        <v>249</v>
      </c>
      <c r="C189" s="21">
        <v>6</v>
      </c>
      <c r="D189" s="22" t="s">
        <v>63</v>
      </c>
      <c r="E189" s="23">
        <v>167</v>
      </c>
      <c r="F189" s="24">
        <v>23</v>
      </c>
      <c r="G189" s="25"/>
      <c r="H189" s="26" t="str">
        <f t="shared" si="0"/>
        <v/>
      </c>
      <c r="I189" s="25">
        <v>6</v>
      </c>
      <c r="J189" s="26">
        <f t="shared" si="1"/>
        <v>0.2608695652173913</v>
      </c>
      <c r="K189" s="25"/>
      <c r="L189" s="26" t="str">
        <f t="shared" si="2"/>
        <v/>
      </c>
      <c r="M189" s="25">
        <v>3</v>
      </c>
      <c r="N189" s="26">
        <f t="shared" si="3"/>
        <v>0.13043478260869565</v>
      </c>
      <c r="O189" s="25"/>
      <c r="P189" s="26" t="str">
        <f t="shared" si="4"/>
        <v/>
      </c>
      <c r="Q189" s="25"/>
      <c r="R189" s="26" t="str">
        <f t="shared" si="5"/>
        <v/>
      </c>
      <c r="S189" s="27">
        <v>198.97</v>
      </c>
      <c r="T189" s="28" t="str">
        <f t="shared" si="6"/>
        <v/>
      </c>
      <c r="U189" s="28" t="str">
        <f t="shared" si="7"/>
        <v/>
      </c>
      <c r="V189" s="29" t="str">
        <f t="shared" si="8"/>
        <v/>
      </c>
      <c r="W189" s="28">
        <f t="shared" si="9"/>
        <v>1193.82</v>
      </c>
      <c r="X189" s="28">
        <f t="shared" si="10"/>
        <v>596.91</v>
      </c>
      <c r="Y189" s="29">
        <f t="shared" si="11"/>
        <v>298.45499999999998</v>
      </c>
      <c r="Z189" s="28" t="str">
        <f t="shared" si="12"/>
        <v/>
      </c>
      <c r="AA189" s="28" t="str">
        <f t="shared" si="13"/>
        <v/>
      </c>
      <c r="AB189" s="29" t="str">
        <f t="shared" si="14"/>
        <v/>
      </c>
      <c r="AC189" s="28">
        <f t="shared" si="15"/>
        <v>596.91</v>
      </c>
      <c r="AD189" s="28">
        <f t="shared" si="16"/>
        <v>477.52800000000008</v>
      </c>
      <c r="AE189" s="29">
        <f t="shared" si="17"/>
        <v>286.51679999999999</v>
      </c>
      <c r="AF189" s="28" t="str">
        <f t="shared" si="18"/>
        <v/>
      </c>
      <c r="AG189" s="28" t="str">
        <f t="shared" si="19"/>
        <v/>
      </c>
      <c r="AH189" s="29" t="str">
        <f t="shared" si="20"/>
        <v/>
      </c>
      <c r="AI189" s="28" t="str">
        <f t="shared" si="21"/>
        <v/>
      </c>
      <c r="AJ189" s="29" t="str">
        <f t="shared" si="22"/>
        <v/>
      </c>
      <c r="AK189" s="30"/>
      <c r="AL189" s="30"/>
    </row>
    <row r="190" spans="1:38" ht="12.75" customHeight="1">
      <c r="A190" s="19">
        <v>8190</v>
      </c>
      <c r="B190" s="20" t="s">
        <v>250</v>
      </c>
      <c r="C190" s="21">
        <v>14</v>
      </c>
      <c r="D190" s="22" t="s">
        <v>67</v>
      </c>
      <c r="E190" s="23">
        <v>298</v>
      </c>
      <c r="F190" s="24">
        <v>11</v>
      </c>
      <c r="G190" s="25"/>
      <c r="H190" s="26" t="str">
        <f t="shared" si="0"/>
        <v/>
      </c>
      <c r="I190" s="25">
        <v>3</v>
      </c>
      <c r="J190" s="26">
        <f t="shared" si="1"/>
        <v>0.27272727272727271</v>
      </c>
      <c r="K190" s="25"/>
      <c r="L190" s="26" t="str">
        <f t="shared" si="2"/>
        <v/>
      </c>
      <c r="M190" s="25">
        <v>1</v>
      </c>
      <c r="N190" s="26">
        <f t="shared" si="3"/>
        <v>9.0909090909090912E-2</v>
      </c>
      <c r="O190" s="25"/>
      <c r="P190" s="26" t="str">
        <f t="shared" si="4"/>
        <v/>
      </c>
      <c r="Q190" s="25"/>
      <c r="R190" s="26" t="str">
        <f t="shared" si="5"/>
        <v/>
      </c>
      <c r="S190" s="27">
        <v>198.97</v>
      </c>
      <c r="T190" s="28" t="str">
        <f t="shared" si="6"/>
        <v/>
      </c>
      <c r="U190" s="28" t="str">
        <f t="shared" si="7"/>
        <v/>
      </c>
      <c r="V190" s="29" t="str">
        <f t="shared" si="8"/>
        <v/>
      </c>
      <c r="W190" s="28">
        <f t="shared" si="9"/>
        <v>596.91</v>
      </c>
      <c r="X190" s="28">
        <f t="shared" si="10"/>
        <v>298.45499999999998</v>
      </c>
      <c r="Y190" s="29">
        <f t="shared" si="11"/>
        <v>149.22749999999999</v>
      </c>
      <c r="Z190" s="28" t="str">
        <f t="shared" si="12"/>
        <v/>
      </c>
      <c r="AA190" s="28" t="str">
        <f t="shared" si="13"/>
        <v/>
      </c>
      <c r="AB190" s="29" t="str">
        <f t="shared" si="14"/>
        <v/>
      </c>
      <c r="AC190" s="28">
        <f t="shared" si="15"/>
        <v>198.97</v>
      </c>
      <c r="AD190" s="28">
        <f t="shared" si="16"/>
        <v>159.17600000000002</v>
      </c>
      <c r="AE190" s="29">
        <f t="shared" si="17"/>
        <v>95.505600000000001</v>
      </c>
      <c r="AF190" s="28" t="str">
        <f t="shared" si="18"/>
        <v/>
      </c>
      <c r="AG190" s="28" t="str">
        <f t="shared" si="19"/>
        <v/>
      </c>
      <c r="AH190" s="29" t="str">
        <f t="shared" si="20"/>
        <v/>
      </c>
      <c r="AI190" s="28" t="str">
        <f t="shared" si="21"/>
        <v/>
      </c>
      <c r="AJ190" s="29" t="str">
        <f t="shared" si="22"/>
        <v/>
      </c>
      <c r="AK190" s="30"/>
      <c r="AL190" s="30"/>
    </row>
    <row r="191" spans="1:38" ht="12.75" customHeight="1">
      <c r="A191" s="19">
        <v>8191</v>
      </c>
      <c r="B191" s="20" t="s">
        <v>251</v>
      </c>
      <c r="C191" s="21">
        <v>7</v>
      </c>
      <c r="D191" s="22" t="s">
        <v>53</v>
      </c>
      <c r="E191" s="23">
        <v>6805</v>
      </c>
      <c r="F191" s="24">
        <v>747</v>
      </c>
      <c r="G191" s="25">
        <v>120</v>
      </c>
      <c r="H191" s="26">
        <f t="shared" si="0"/>
        <v>0.1606425702811245</v>
      </c>
      <c r="I191" s="25">
        <v>120</v>
      </c>
      <c r="J191" s="26">
        <f t="shared" si="1"/>
        <v>0.1606425702811245</v>
      </c>
      <c r="K191" s="25">
        <v>56</v>
      </c>
      <c r="L191" s="26">
        <f t="shared" si="2"/>
        <v>7.4966532797858101E-2</v>
      </c>
      <c r="M191" s="25">
        <v>56</v>
      </c>
      <c r="N191" s="26">
        <f t="shared" si="3"/>
        <v>7.4966532797858101E-2</v>
      </c>
      <c r="O191" s="25">
        <v>72</v>
      </c>
      <c r="P191" s="26">
        <f t="shared" si="4"/>
        <v>9.6385542168674704E-2</v>
      </c>
      <c r="Q191" s="25">
        <v>17</v>
      </c>
      <c r="R191" s="26">
        <f t="shared" si="5"/>
        <v>2.2757697456492636E-2</v>
      </c>
      <c r="S191" s="27">
        <v>198.97</v>
      </c>
      <c r="T191" s="28">
        <f t="shared" si="6"/>
        <v>23876.400000000001</v>
      </c>
      <c r="U191" s="28">
        <f t="shared" si="7"/>
        <v>11938.2</v>
      </c>
      <c r="V191" s="29">
        <f t="shared" si="8"/>
        <v>5969.1</v>
      </c>
      <c r="W191" s="28">
        <f t="shared" si="9"/>
        <v>23876.400000000001</v>
      </c>
      <c r="X191" s="28">
        <f t="shared" si="10"/>
        <v>11938.2</v>
      </c>
      <c r="Y191" s="29">
        <f t="shared" si="11"/>
        <v>5969.1</v>
      </c>
      <c r="Z191" s="28">
        <f t="shared" si="12"/>
        <v>11142.32</v>
      </c>
      <c r="AA191" s="28">
        <f t="shared" si="13"/>
        <v>8913.8560000000016</v>
      </c>
      <c r="AB191" s="29">
        <f t="shared" si="14"/>
        <v>5348.3136000000004</v>
      </c>
      <c r="AC191" s="28">
        <f t="shared" si="15"/>
        <v>11142.32</v>
      </c>
      <c r="AD191" s="28">
        <f t="shared" si="16"/>
        <v>8913.8560000000016</v>
      </c>
      <c r="AE191" s="29">
        <f t="shared" si="17"/>
        <v>5348.3136000000004</v>
      </c>
      <c r="AF191" s="28">
        <f t="shared" si="18"/>
        <v>14325.84</v>
      </c>
      <c r="AG191" s="28">
        <f t="shared" si="19"/>
        <v>11460.672</v>
      </c>
      <c r="AH191" s="29">
        <f t="shared" si="20"/>
        <v>6876.4031999999997</v>
      </c>
      <c r="AI191" s="28">
        <f t="shared" si="21"/>
        <v>3382.49</v>
      </c>
      <c r="AJ191" s="29">
        <f t="shared" si="22"/>
        <v>2029.4939999999999</v>
      </c>
      <c r="AK191" s="30"/>
      <c r="AL191" s="30"/>
    </row>
    <row r="192" spans="1:38" ht="12.75" customHeight="1">
      <c r="A192" s="19">
        <v>8192</v>
      </c>
      <c r="B192" s="20" t="s">
        <v>252</v>
      </c>
      <c r="C192" s="21">
        <v>7</v>
      </c>
      <c r="D192" s="22" t="s">
        <v>53</v>
      </c>
      <c r="E192" s="23">
        <v>7612</v>
      </c>
      <c r="F192" s="24">
        <v>1077</v>
      </c>
      <c r="G192" s="25">
        <v>108</v>
      </c>
      <c r="H192" s="26">
        <f t="shared" si="0"/>
        <v>0.10027855153203342</v>
      </c>
      <c r="I192" s="25">
        <v>108</v>
      </c>
      <c r="J192" s="26">
        <f t="shared" si="1"/>
        <v>0.10027855153203342</v>
      </c>
      <c r="K192" s="25">
        <v>38</v>
      </c>
      <c r="L192" s="26">
        <f t="shared" si="2"/>
        <v>3.5283194057567316E-2</v>
      </c>
      <c r="M192" s="25">
        <v>38</v>
      </c>
      <c r="N192" s="26">
        <f t="shared" si="3"/>
        <v>3.5283194057567316E-2</v>
      </c>
      <c r="O192" s="25">
        <v>71</v>
      </c>
      <c r="P192" s="26">
        <f t="shared" si="4"/>
        <v>6.5923862581244191E-2</v>
      </c>
      <c r="Q192" s="25">
        <v>7</v>
      </c>
      <c r="R192" s="26">
        <f t="shared" si="5"/>
        <v>6.4995357474466105E-3</v>
      </c>
      <c r="S192" s="27">
        <v>198.97</v>
      </c>
      <c r="T192" s="28">
        <f t="shared" si="6"/>
        <v>21488.76</v>
      </c>
      <c r="U192" s="28">
        <f t="shared" si="7"/>
        <v>10744.38</v>
      </c>
      <c r="V192" s="29">
        <f t="shared" si="8"/>
        <v>5372.19</v>
      </c>
      <c r="W192" s="28">
        <f t="shared" si="9"/>
        <v>21488.76</v>
      </c>
      <c r="X192" s="28">
        <f t="shared" si="10"/>
        <v>10744.38</v>
      </c>
      <c r="Y192" s="29">
        <f t="shared" si="11"/>
        <v>5372.19</v>
      </c>
      <c r="Z192" s="28">
        <f t="shared" si="12"/>
        <v>7560.86</v>
      </c>
      <c r="AA192" s="28">
        <f t="shared" si="13"/>
        <v>6048.6880000000001</v>
      </c>
      <c r="AB192" s="29">
        <f t="shared" si="14"/>
        <v>3629.2128000000007</v>
      </c>
      <c r="AC192" s="28">
        <f t="shared" si="15"/>
        <v>7560.86</v>
      </c>
      <c r="AD192" s="28">
        <f t="shared" si="16"/>
        <v>6048.6880000000001</v>
      </c>
      <c r="AE192" s="29">
        <f t="shared" si="17"/>
        <v>3629.2128000000007</v>
      </c>
      <c r="AF192" s="28">
        <f t="shared" si="18"/>
        <v>14126.87</v>
      </c>
      <c r="AG192" s="28">
        <f t="shared" si="19"/>
        <v>11301.496000000001</v>
      </c>
      <c r="AH192" s="29">
        <f t="shared" si="20"/>
        <v>6780.8976000000011</v>
      </c>
      <c r="AI192" s="28">
        <f t="shared" si="21"/>
        <v>1392.79</v>
      </c>
      <c r="AJ192" s="29">
        <f t="shared" si="22"/>
        <v>835.67399999999998</v>
      </c>
      <c r="AK192" s="30"/>
      <c r="AL192" s="30"/>
    </row>
    <row r="193" spans="1:38" ht="12.75" customHeight="1">
      <c r="A193" s="19">
        <v>8193</v>
      </c>
      <c r="B193" s="20" t="s">
        <v>253</v>
      </c>
      <c r="C193" s="21">
        <v>21</v>
      </c>
      <c r="D193" s="22" t="s">
        <v>55</v>
      </c>
      <c r="E193" s="23">
        <v>1433</v>
      </c>
      <c r="F193" s="24">
        <v>203</v>
      </c>
      <c r="G193" s="25"/>
      <c r="H193" s="26" t="str">
        <f t="shared" si="0"/>
        <v/>
      </c>
      <c r="I193" s="25">
        <v>47</v>
      </c>
      <c r="J193" s="26">
        <f t="shared" si="1"/>
        <v>0.23152709359605911</v>
      </c>
      <c r="K193" s="25"/>
      <c r="L193" s="26" t="str">
        <f t="shared" si="2"/>
        <v/>
      </c>
      <c r="M193" s="25">
        <v>24</v>
      </c>
      <c r="N193" s="26">
        <f t="shared" si="3"/>
        <v>0.11822660098522167</v>
      </c>
      <c r="O193" s="25">
        <v>7</v>
      </c>
      <c r="P193" s="26">
        <f t="shared" si="4"/>
        <v>3.4482758620689655E-2</v>
      </c>
      <c r="Q193" s="25">
        <v>1</v>
      </c>
      <c r="R193" s="26">
        <f t="shared" si="5"/>
        <v>4.9261083743842365E-3</v>
      </c>
      <c r="S193" s="27">
        <v>198.97</v>
      </c>
      <c r="T193" s="28" t="str">
        <f t="shared" si="6"/>
        <v/>
      </c>
      <c r="U193" s="28" t="str">
        <f t="shared" si="7"/>
        <v/>
      </c>
      <c r="V193" s="29" t="str">
        <f t="shared" si="8"/>
        <v/>
      </c>
      <c r="W193" s="28">
        <f t="shared" si="9"/>
        <v>9351.59</v>
      </c>
      <c r="X193" s="28">
        <f t="shared" si="10"/>
        <v>4675.7950000000001</v>
      </c>
      <c r="Y193" s="29">
        <f t="shared" si="11"/>
        <v>2337.8975</v>
      </c>
      <c r="Z193" s="28" t="str">
        <f t="shared" si="12"/>
        <v/>
      </c>
      <c r="AA193" s="28" t="str">
        <f t="shared" si="13"/>
        <v/>
      </c>
      <c r="AB193" s="29" t="str">
        <f t="shared" si="14"/>
        <v/>
      </c>
      <c r="AC193" s="28">
        <f t="shared" si="15"/>
        <v>4775.28</v>
      </c>
      <c r="AD193" s="28">
        <f t="shared" si="16"/>
        <v>3820.2240000000006</v>
      </c>
      <c r="AE193" s="29">
        <f t="shared" si="17"/>
        <v>2292.1343999999999</v>
      </c>
      <c r="AF193" s="28">
        <f t="shared" si="18"/>
        <v>1392.79</v>
      </c>
      <c r="AG193" s="28">
        <f t="shared" si="19"/>
        <v>1114.2320000000002</v>
      </c>
      <c r="AH193" s="29">
        <f t="shared" si="20"/>
        <v>668.53920000000005</v>
      </c>
      <c r="AI193" s="28">
        <f t="shared" si="21"/>
        <v>198.97</v>
      </c>
      <c r="AJ193" s="29">
        <f t="shared" si="22"/>
        <v>119.38199999999999</v>
      </c>
      <c r="AK193" s="30"/>
      <c r="AL193" s="30"/>
    </row>
    <row r="194" spans="1:38" ht="12.75" customHeight="1">
      <c r="A194" s="19">
        <v>8194</v>
      </c>
      <c r="B194" s="20" t="s">
        <v>254</v>
      </c>
      <c r="C194" s="21">
        <v>13</v>
      </c>
      <c r="D194" s="22" t="s">
        <v>73</v>
      </c>
      <c r="E194" s="23">
        <v>36918</v>
      </c>
      <c r="F194" s="24">
        <v>4460</v>
      </c>
      <c r="G194" s="25">
        <v>1641</v>
      </c>
      <c r="H194" s="26">
        <f t="shared" si="0"/>
        <v>0.36793721973094168</v>
      </c>
      <c r="I194" s="25">
        <v>1641</v>
      </c>
      <c r="J194" s="26">
        <f t="shared" si="1"/>
        <v>0.36793721973094168</v>
      </c>
      <c r="K194" s="25">
        <v>919</v>
      </c>
      <c r="L194" s="26">
        <f t="shared" si="2"/>
        <v>0.20605381165919281</v>
      </c>
      <c r="M194" s="25">
        <v>919</v>
      </c>
      <c r="N194" s="26">
        <f t="shared" si="3"/>
        <v>0.20605381165919281</v>
      </c>
      <c r="O194" s="25">
        <v>413</v>
      </c>
      <c r="P194" s="26">
        <f t="shared" si="4"/>
        <v>9.2600896860986548E-2</v>
      </c>
      <c r="Q194" s="25">
        <v>157</v>
      </c>
      <c r="R194" s="26">
        <f t="shared" si="5"/>
        <v>3.5201793721973094E-2</v>
      </c>
      <c r="S194" s="27">
        <v>198.97</v>
      </c>
      <c r="T194" s="28">
        <f t="shared" si="6"/>
        <v>326509.77</v>
      </c>
      <c r="U194" s="28">
        <f t="shared" si="7"/>
        <v>163254.88500000001</v>
      </c>
      <c r="V194" s="29">
        <f t="shared" si="8"/>
        <v>81627.442500000005</v>
      </c>
      <c r="W194" s="28">
        <f t="shared" si="9"/>
        <v>326509.77</v>
      </c>
      <c r="X194" s="28">
        <f t="shared" si="10"/>
        <v>163254.88500000001</v>
      </c>
      <c r="Y194" s="29">
        <f t="shared" si="11"/>
        <v>81627.442500000005</v>
      </c>
      <c r="Z194" s="28">
        <f t="shared" si="12"/>
        <v>182853.43</v>
      </c>
      <c r="AA194" s="28">
        <f t="shared" si="13"/>
        <v>146282.74400000001</v>
      </c>
      <c r="AB194" s="29">
        <f t="shared" si="14"/>
        <v>87769.646400000012</v>
      </c>
      <c r="AC194" s="28">
        <f t="shared" si="15"/>
        <v>182853.43</v>
      </c>
      <c r="AD194" s="28">
        <f t="shared" si="16"/>
        <v>146282.74400000001</v>
      </c>
      <c r="AE194" s="29">
        <f t="shared" si="17"/>
        <v>87769.646400000012</v>
      </c>
      <c r="AF194" s="28">
        <f t="shared" si="18"/>
        <v>82174.61</v>
      </c>
      <c r="AG194" s="28">
        <f t="shared" si="19"/>
        <v>65739.688000000009</v>
      </c>
      <c r="AH194" s="29">
        <f t="shared" si="20"/>
        <v>39443.8128</v>
      </c>
      <c r="AI194" s="28">
        <f t="shared" si="21"/>
        <v>31238.29</v>
      </c>
      <c r="AJ194" s="29">
        <f t="shared" si="22"/>
        <v>18742.974000000002</v>
      </c>
      <c r="AK194" s="30"/>
      <c r="AL194" s="30"/>
    </row>
    <row r="195" spans="1:38" ht="12.75" customHeight="1">
      <c r="A195" s="19">
        <v>8195</v>
      </c>
      <c r="B195" s="20" t="s">
        <v>255</v>
      </c>
      <c r="C195" s="21">
        <v>24</v>
      </c>
      <c r="D195" s="22" t="s">
        <v>57</v>
      </c>
      <c r="E195" s="23">
        <v>100</v>
      </c>
      <c r="F195" s="24">
        <v>10</v>
      </c>
      <c r="G195" s="25"/>
      <c r="H195" s="26" t="str">
        <f t="shared" si="0"/>
        <v/>
      </c>
      <c r="I195" s="25">
        <v>2</v>
      </c>
      <c r="J195" s="26">
        <f t="shared" si="1"/>
        <v>0.2</v>
      </c>
      <c r="K195" s="25"/>
      <c r="L195" s="26" t="str">
        <f t="shared" si="2"/>
        <v/>
      </c>
      <c r="M195" s="25">
        <v>1</v>
      </c>
      <c r="N195" s="26">
        <f t="shared" si="3"/>
        <v>0.1</v>
      </c>
      <c r="O195" s="25"/>
      <c r="P195" s="26" t="str">
        <f t="shared" si="4"/>
        <v/>
      </c>
      <c r="Q195" s="25"/>
      <c r="R195" s="26" t="str">
        <f t="shared" si="5"/>
        <v/>
      </c>
      <c r="S195" s="27">
        <v>198.97</v>
      </c>
      <c r="T195" s="28" t="str">
        <f t="shared" si="6"/>
        <v/>
      </c>
      <c r="U195" s="28" t="str">
        <f t="shared" si="7"/>
        <v/>
      </c>
      <c r="V195" s="29" t="str">
        <f t="shared" si="8"/>
        <v/>
      </c>
      <c r="W195" s="28">
        <f t="shared" si="9"/>
        <v>397.94</v>
      </c>
      <c r="X195" s="28">
        <f t="shared" si="10"/>
        <v>198.97</v>
      </c>
      <c r="Y195" s="29">
        <f t="shared" si="11"/>
        <v>99.484999999999999</v>
      </c>
      <c r="Z195" s="28" t="str">
        <f t="shared" si="12"/>
        <v/>
      </c>
      <c r="AA195" s="28" t="str">
        <f t="shared" si="13"/>
        <v/>
      </c>
      <c r="AB195" s="29" t="str">
        <f t="shared" si="14"/>
        <v/>
      </c>
      <c r="AC195" s="28">
        <f t="shared" si="15"/>
        <v>198.97</v>
      </c>
      <c r="AD195" s="28">
        <f t="shared" si="16"/>
        <v>159.17600000000002</v>
      </c>
      <c r="AE195" s="29">
        <f t="shared" si="17"/>
        <v>95.505600000000001</v>
      </c>
      <c r="AF195" s="28" t="str">
        <f t="shared" si="18"/>
        <v/>
      </c>
      <c r="AG195" s="28" t="str">
        <f t="shared" si="19"/>
        <v/>
      </c>
      <c r="AH195" s="29" t="str">
        <f t="shared" si="20"/>
        <v/>
      </c>
      <c r="AI195" s="28" t="str">
        <f t="shared" si="21"/>
        <v/>
      </c>
      <c r="AJ195" s="29" t="str">
        <f t="shared" si="22"/>
        <v/>
      </c>
      <c r="AK195" s="30"/>
      <c r="AL195" s="30"/>
    </row>
    <row r="196" spans="1:38" ht="12.75" customHeight="1">
      <c r="A196" s="19">
        <v>8196</v>
      </c>
      <c r="B196" s="20" t="s">
        <v>256</v>
      </c>
      <c r="C196" s="21">
        <v>11</v>
      </c>
      <c r="D196" s="22" t="s">
        <v>51</v>
      </c>
      <c r="E196" s="23">
        <v>26965</v>
      </c>
      <c r="F196" s="24">
        <v>3792</v>
      </c>
      <c r="G196" s="25">
        <v>656</v>
      </c>
      <c r="H196" s="26">
        <f t="shared" si="0"/>
        <v>0.1729957805907173</v>
      </c>
      <c r="I196" s="25">
        <v>656</v>
      </c>
      <c r="J196" s="26">
        <f t="shared" si="1"/>
        <v>0.1729957805907173</v>
      </c>
      <c r="K196" s="25">
        <v>265</v>
      </c>
      <c r="L196" s="26">
        <f t="shared" si="2"/>
        <v>6.9883966244725731E-2</v>
      </c>
      <c r="M196" s="25">
        <v>265</v>
      </c>
      <c r="N196" s="26">
        <f t="shared" si="3"/>
        <v>6.9883966244725731E-2</v>
      </c>
      <c r="O196" s="25">
        <v>326</v>
      </c>
      <c r="P196" s="26">
        <f t="shared" si="4"/>
        <v>8.5970464135021102E-2</v>
      </c>
      <c r="Q196" s="25">
        <v>40</v>
      </c>
      <c r="R196" s="26">
        <f t="shared" si="5"/>
        <v>1.0548523206751054E-2</v>
      </c>
      <c r="S196" s="27">
        <v>198.97</v>
      </c>
      <c r="T196" s="28">
        <f t="shared" si="6"/>
        <v>130524.31999999999</v>
      </c>
      <c r="U196" s="28">
        <f t="shared" si="7"/>
        <v>65262.159999999996</v>
      </c>
      <c r="V196" s="29">
        <f t="shared" si="8"/>
        <v>32631.079999999998</v>
      </c>
      <c r="W196" s="28">
        <f t="shared" si="9"/>
        <v>130524.31999999999</v>
      </c>
      <c r="X196" s="28">
        <f t="shared" si="10"/>
        <v>65262.159999999996</v>
      </c>
      <c r="Y196" s="29">
        <f t="shared" si="11"/>
        <v>32631.079999999998</v>
      </c>
      <c r="Z196" s="28">
        <f t="shared" si="12"/>
        <v>52727.05</v>
      </c>
      <c r="AA196" s="28">
        <f t="shared" si="13"/>
        <v>42181.64</v>
      </c>
      <c r="AB196" s="29">
        <f t="shared" si="14"/>
        <v>25308.984000000004</v>
      </c>
      <c r="AC196" s="28">
        <f t="shared" si="15"/>
        <v>52727.05</v>
      </c>
      <c r="AD196" s="28">
        <f t="shared" si="16"/>
        <v>42181.64</v>
      </c>
      <c r="AE196" s="29">
        <f t="shared" si="17"/>
        <v>25308.984000000004</v>
      </c>
      <c r="AF196" s="28">
        <f t="shared" si="18"/>
        <v>64864.22</v>
      </c>
      <c r="AG196" s="28">
        <f t="shared" si="19"/>
        <v>51891.376000000004</v>
      </c>
      <c r="AH196" s="29">
        <f t="shared" si="20"/>
        <v>31134.825600000004</v>
      </c>
      <c r="AI196" s="28">
        <f t="shared" si="21"/>
        <v>7958.8</v>
      </c>
      <c r="AJ196" s="29">
        <f t="shared" si="22"/>
        <v>4775.28</v>
      </c>
      <c r="AK196" s="30"/>
      <c r="AL196" s="30"/>
    </row>
    <row r="197" spans="1:38" ht="12.75" customHeight="1">
      <c r="A197" s="19">
        <v>8197</v>
      </c>
      <c r="B197" s="20" t="s">
        <v>257</v>
      </c>
      <c r="C197" s="21">
        <v>21</v>
      </c>
      <c r="D197" s="22" t="s">
        <v>55</v>
      </c>
      <c r="E197" s="23">
        <v>11593</v>
      </c>
      <c r="F197" s="24">
        <v>1433</v>
      </c>
      <c r="G197" s="25">
        <v>234</v>
      </c>
      <c r="H197" s="26">
        <f t="shared" si="0"/>
        <v>0.16329378925331473</v>
      </c>
      <c r="I197" s="25">
        <v>234</v>
      </c>
      <c r="J197" s="26">
        <f t="shared" si="1"/>
        <v>0.16329378925331473</v>
      </c>
      <c r="K197" s="25">
        <v>123</v>
      </c>
      <c r="L197" s="26">
        <f t="shared" si="2"/>
        <v>8.5833914863921848E-2</v>
      </c>
      <c r="M197" s="25">
        <v>123</v>
      </c>
      <c r="N197" s="26">
        <f t="shared" si="3"/>
        <v>8.5833914863921848E-2</v>
      </c>
      <c r="O197" s="25">
        <v>70</v>
      </c>
      <c r="P197" s="26">
        <f t="shared" si="4"/>
        <v>4.884856943475227E-2</v>
      </c>
      <c r="Q197" s="25">
        <v>12</v>
      </c>
      <c r="R197" s="26">
        <f t="shared" si="5"/>
        <v>8.3740404745289605E-3</v>
      </c>
      <c r="S197" s="27">
        <v>198.97</v>
      </c>
      <c r="T197" s="28">
        <f t="shared" si="6"/>
        <v>46558.98</v>
      </c>
      <c r="U197" s="28">
        <f t="shared" si="7"/>
        <v>23279.49</v>
      </c>
      <c r="V197" s="29">
        <f t="shared" si="8"/>
        <v>11639.745000000001</v>
      </c>
      <c r="W197" s="28">
        <f t="shared" si="9"/>
        <v>46558.98</v>
      </c>
      <c r="X197" s="28">
        <f t="shared" si="10"/>
        <v>23279.49</v>
      </c>
      <c r="Y197" s="29">
        <f t="shared" si="11"/>
        <v>11639.745000000001</v>
      </c>
      <c r="Z197" s="28">
        <f t="shared" si="12"/>
        <v>24473.31</v>
      </c>
      <c r="AA197" s="28">
        <f t="shared" si="13"/>
        <v>19578.648000000001</v>
      </c>
      <c r="AB197" s="29">
        <f t="shared" si="14"/>
        <v>11747.1888</v>
      </c>
      <c r="AC197" s="28">
        <f t="shared" si="15"/>
        <v>24473.31</v>
      </c>
      <c r="AD197" s="28">
        <f t="shared" si="16"/>
        <v>19578.648000000001</v>
      </c>
      <c r="AE197" s="29">
        <f t="shared" si="17"/>
        <v>11747.1888</v>
      </c>
      <c r="AF197" s="28">
        <f t="shared" si="18"/>
        <v>13927.9</v>
      </c>
      <c r="AG197" s="28">
        <f t="shared" si="19"/>
        <v>11142.32</v>
      </c>
      <c r="AH197" s="29">
        <f t="shared" si="20"/>
        <v>6685.3920000000007</v>
      </c>
      <c r="AI197" s="28">
        <f t="shared" si="21"/>
        <v>2387.64</v>
      </c>
      <c r="AJ197" s="29">
        <f t="shared" si="22"/>
        <v>1432.5839999999998</v>
      </c>
      <c r="AK197" s="30"/>
      <c r="AL197" s="30"/>
    </row>
    <row r="198" spans="1:38" ht="12.75" customHeight="1">
      <c r="A198" s="19">
        <v>8198</v>
      </c>
      <c r="B198" s="20" t="s">
        <v>258</v>
      </c>
      <c r="C198" s="21">
        <v>41</v>
      </c>
      <c r="D198" s="22" t="s">
        <v>59</v>
      </c>
      <c r="E198" s="23">
        <v>6483</v>
      </c>
      <c r="F198" s="24">
        <v>845</v>
      </c>
      <c r="G198" s="25">
        <v>135</v>
      </c>
      <c r="H198" s="26">
        <f t="shared" si="0"/>
        <v>0.15976331360946747</v>
      </c>
      <c r="I198" s="25">
        <v>135</v>
      </c>
      <c r="J198" s="26">
        <f t="shared" si="1"/>
        <v>0.15976331360946747</v>
      </c>
      <c r="K198" s="25">
        <v>60</v>
      </c>
      <c r="L198" s="26">
        <f t="shared" si="2"/>
        <v>7.1005917159763315E-2</v>
      </c>
      <c r="M198" s="25">
        <v>60</v>
      </c>
      <c r="N198" s="26">
        <f t="shared" si="3"/>
        <v>7.1005917159763315E-2</v>
      </c>
      <c r="O198" s="25">
        <v>15</v>
      </c>
      <c r="P198" s="26">
        <f t="shared" si="4"/>
        <v>1.7751479289940829E-2</v>
      </c>
      <c r="Q198" s="25">
        <v>9</v>
      </c>
      <c r="R198" s="26">
        <f t="shared" si="5"/>
        <v>1.0650887573964497E-2</v>
      </c>
      <c r="S198" s="27">
        <v>198.97</v>
      </c>
      <c r="T198" s="28">
        <f t="shared" si="6"/>
        <v>26860.95</v>
      </c>
      <c r="U198" s="28">
        <f t="shared" si="7"/>
        <v>13430.475</v>
      </c>
      <c r="V198" s="29">
        <f t="shared" si="8"/>
        <v>6715.2375000000002</v>
      </c>
      <c r="W198" s="28">
        <f t="shared" si="9"/>
        <v>26860.95</v>
      </c>
      <c r="X198" s="28">
        <f t="shared" si="10"/>
        <v>13430.475</v>
      </c>
      <c r="Y198" s="29">
        <f t="shared" si="11"/>
        <v>6715.2375000000002</v>
      </c>
      <c r="Z198" s="28">
        <f t="shared" si="12"/>
        <v>11938.2</v>
      </c>
      <c r="AA198" s="28">
        <f t="shared" si="13"/>
        <v>9550.56</v>
      </c>
      <c r="AB198" s="29">
        <f t="shared" si="14"/>
        <v>5730.3360000000002</v>
      </c>
      <c r="AC198" s="28">
        <f t="shared" si="15"/>
        <v>11938.2</v>
      </c>
      <c r="AD198" s="28">
        <f t="shared" si="16"/>
        <v>9550.56</v>
      </c>
      <c r="AE198" s="29">
        <f t="shared" si="17"/>
        <v>5730.3360000000002</v>
      </c>
      <c r="AF198" s="28">
        <f t="shared" si="18"/>
        <v>2984.55</v>
      </c>
      <c r="AG198" s="28">
        <f t="shared" si="19"/>
        <v>2387.64</v>
      </c>
      <c r="AH198" s="29">
        <f t="shared" si="20"/>
        <v>1432.5840000000001</v>
      </c>
      <c r="AI198" s="28">
        <f t="shared" si="21"/>
        <v>1790.73</v>
      </c>
      <c r="AJ198" s="29">
        <f t="shared" si="22"/>
        <v>1074.4379999999999</v>
      </c>
      <c r="AK198" s="30"/>
      <c r="AL198" s="30"/>
    </row>
    <row r="199" spans="1:38" ht="12.75" customHeight="1">
      <c r="A199" s="19">
        <v>8199</v>
      </c>
      <c r="B199" s="20" t="s">
        <v>259</v>
      </c>
      <c r="C199" s="21">
        <v>24</v>
      </c>
      <c r="D199" s="22" t="s">
        <v>57</v>
      </c>
      <c r="E199" s="23">
        <v>924</v>
      </c>
      <c r="F199" s="24">
        <v>107</v>
      </c>
      <c r="G199" s="25"/>
      <c r="H199" s="26" t="str">
        <f t="shared" si="0"/>
        <v/>
      </c>
      <c r="I199" s="25">
        <v>23</v>
      </c>
      <c r="J199" s="26">
        <f t="shared" si="1"/>
        <v>0.21495327102803738</v>
      </c>
      <c r="K199" s="25"/>
      <c r="L199" s="26" t="str">
        <f t="shared" si="2"/>
        <v/>
      </c>
      <c r="M199" s="25">
        <v>10</v>
      </c>
      <c r="N199" s="26">
        <f t="shared" si="3"/>
        <v>9.3457943925233641E-2</v>
      </c>
      <c r="O199" s="25">
        <v>17</v>
      </c>
      <c r="P199" s="26">
        <f t="shared" si="4"/>
        <v>0.15887850467289719</v>
      </c>
      <c r="Q199" s="25">
        <v>2</v>
      </c>
      <c r="R199" s="26">
        <f t="shared" si="5"/>
        <v>1.8691588785046728E-2</v>
      </c>
      <c r="S199" s="27">
        <v>198.97</v>
      </c>
      <c r="T199" s="28" t="str">
        <f t="shared" si="6"/>
        <v/>
      </c>
      <c r="U199" s="28" t="str">
        <f t="shared" si="7"/>
        <v/>
      </c>
      <c r="V199" s="29" t="str">
        <f t="shared" si="8"/>
        <v/>
      </c>
      <c r="W199" s="28">
        <f t="shared" si="9"/>
        <v>4576.3100000000004</v>
      </c>
      <c r="X199" s="28">
        <f t="shared" si="10"/>
        <v>2288.1550000000002</v>
      </c>
      <c r="Y199" s="29">
        <f t="shared" si="11"/>
        <v>1144.0775000000001</v>
      </c>
      <c r="Z199" s="28" t="str">
        <f t="shared" si="12"/>
        <v/>
      </c>
      <c r="AA199" s="28" t="str">
        <f t="shared" si="13"/>
        <v/>
      </c>
      <c r="AB199" s="29" t="str">
        <f t="shared" si="14"/>
        <v/>
      </c>
      <c r="AC199" s="28">
        <f t="shared" si="15"/>
        <v>1989.7</v>
      </c>
      <c r="AD199" s="28">
        <f t="shared" si="16"/>
        <v>1591.76</v>
      </c>
      <c r="AE199" s="29">
        <f t="shared" si="17"/>
        <v>955.05600000000004</v>
      </c>
      <c r="AF199" s="28">
        <f t="shared" si="18"/>
        <v>3382.49</v>
      </c>
      <c r="AG199" s="28">
        <f t="shared" si="19"/>
        <v>2705.9920000000002</v>
      </c>
      <c r="AH199" s="29">
        <f t="shared" si="20"/>
        <v>1623.5952</v>
      </c>
      <c r="AI199" s="28">
        <f t="shared" si="21"/>
        <v>397.94</v>
      </c>
      <c r="AJ199" s="29">
        <f t="shared" si="22"/>
        <v>238.76399999999998</v>
      </c>
      <c r="AK199" s="30"/>
      <c r="AL199" s="30"/>
    </row>
    <row r="200" spans="1:38" ht="12.75" customHeight="1">
      <c r="A200" s="19">
        <v>8200</v>
      </c>
      <c r="B200" s="20" t="s">
        <v>260</v>
      </c>
      <c r="C200" s="21">
        <v>11</v>
      </c>
      <c r="D200" s="22" t="s">
        <v>51</v>
      </c>
      <c r="E200" s="23">
        <v>83371</v>
      </c>
      <c r="F200" s="24">
        <v>9800</v>
      </c>
      <c r="G200" s="25">
        <v>2009</v>
      </c>
      <c r="H200" s="26">
        <f t="shared" si="0"/>
        <v>0.20499999999999999</v>
      </c>
      <c r="I200" s="25">
        <v>2009</v>
      </c>
      <c r="J200" s="26">
        <f t="shared" si="1"/>
        <v>0.20499999999999999</v>
      </c>
      <c r="K200" s="25">
        <v>960</v>
      </c>
      <c r="L200" s="26">
        <f t="shared" si="2"/>
        <v>9.7959183673469383E-2</v>
      </c>
      <c r="M200" s="25">
        <v>960</v>
      </c>
      <c r="N200" s="26">
        <f t="shared" si="3"/>
        <v>9.7959183673469383E-2</v>
      </c>
      <c r="O200" s="25">
        <v>896</v>
      </c>
      <c r="P200" s="26">
        <f t="shared" si="4"/>
        <v>9.1428571428571428E-2</v>
      </c>
      <c r="Q200" s="25">
        <v>123</v>
      </c>
      <c r="R200" s="26">
        <f t="shared" si="5"/>
        <v>1.2551020408163265E-2</v>
      </c>
      <c r="S200" s="27">
        <v>198.97</v>
      </c>
      <c r="T200" s="28">
        <f t="shared" si="6"/>
        <v>399730.73</v>
      </c>
      <c r="U200" s="28">
        <f t="shared" si="7"/>
        <v>199865.36499999999</v>
      </c>
      <c r="V200" s="29">
        <f t="shared" si="8"/>
        <v>99932.682499999995</v>
      </c>
      <c r="W200" s="28">
        <f t="shared" si="9"/>
        <v>399730.73</v>
      </c>
      <c r="X200" s="28">
        <f t="shared" si="10"/>
        <v>199865.36499999999</v>
      </c>
      <c r="Y200" s="29">
        <f t="shared" si="11"/>
        <v>99932.682499999995</v>
      </c>
      <c r="Z200" s="28">
        <f t="shared" si="12"/>
        <v>191011.20000000001</v>
      </c>
      <c r="AA200" s="28">
        <f t="shared" si="13"/>
        <v>152808.95999999999</v>
      </c>
      <c r="AB200" s="29">
        <f t="shared" si="14"/>
        <v>91685.376000000004</v>
      </c>
      <c r="AC200" s="28">
        <f t="shared" si="15"/>
        <v>191011.20000000001</v>
      </c>
      <c r="AD200" s="28">
        <f t="shared" si="16"/>
        <v>152808.95999999999</v>
      </c>
      <c r="AE200" s="29">
        <f t="shared" si="17"/>
        <v>91685.376000000004</v>
      </c>
      <c r="AF200" s="28">
        <f t="shared" si="18"/>
        <v>178277.12</v>
      </c>
      <c r="AG200" s="28">
        <f t="shared" si="19"/>
        <v>142621.69600000003</v>
      </c>
      <c r="AH200" s="29">
        <f t="shared" si="20"/>
        <v>85573.017600000006</v>
      </c>
      <c r="AI200" s="28">
        <f t="shared" si="21"/>
        <v>24473.31</v>
      </c>
      <c r="AJ200" s="29">
        <f t="shared" si="22"/>
        <v>14683.985999999999</v>
      </c>
      <c r="AK200" s="30"/>
      <c r="AL200" s="30"/>
    </row>
    <row r="201" spans="1:38" ht="12.75" customHeight="1">
      <c r="A201" s="19">
        <v>8201</v>
      </c>
      <c r="B201" s="20" t="s">
        <v>261</v>
      </c>
      <c r="C201" s="21">
        <v>24</v>
      </c>
      <c r="D201" s="22" t="s">
        <v>57</v>
      </c>
      <c r="E201" s="23">
        <v>575</v>
      </c>
      <c r="F201" s="24">
        <v>43</v>
      </c>
      <c r="G201" s="25"/>
      <c r="H201" s="26" t="str">
        <f t="shared" si="0"/>
        <v/>
      </c>
      <c r="I201" s="25">
        <v>9</v>
      </c>
      <c r="J201" s="26">
        <f t="shared" si="1"/>
        <v>0.20930232558139536</v>
      </c>
      <c r="K201" s="25"/>
      <c r="L201" s="26" t="str">
        <f t="shared" si="2"/>
        <v/>
      </c>
      <c r="M201" s="25">
        <v>4</v>
      </c>
      <c r="N201" s="26">
        <f t="shared" si="3"/>
        <v>9.3023255813953487E-2</v>
      </c>
      <c r="O201" s="25">
        <v>3</v>
      </c>
      <c r="P201" s="26">
        <f t="shared" si="4"/>
        <v>6.9767441860465115E-2</v>
      </c>
      <c r="Q201" s="25"/>
      <c r="R201" s="26" t="str">
        <f t="shared" si="5"/>
        <v/>
      </c>
      <c r="S201" s="27">
        <v>198.97</v>
      </c>
      <c r="T201" s="28" t="str">
        <f t="shared" si="6"/>
        <v/>
      </c>
      <c r="U201" s="28" t="str">
        <f t="shared" si="7"/>
        <v/>
      </c>
      <c r="V201" s="29" t="str">
        <f t="shared" si="8"/>
        <v/>
      </c>
      <c r="W201" s="28">
        <f t="shared" si="9"/>
        <v>1790.73</v>
      </c>
      <c r="X201" s="28">
        <f t="shared" si="10"/>
        <v>895.36500000000001</v>
      </c>
      <c r="Y201" s="29">
        <f t="shared" si="11"/>
        <v>447.6825</v>
      </c>
      <c r="Z201" s="28" t="str">
        <f t="shared" si="12"/>
        <v/>
      </c>
      <c r="AA201" s="28" t="str">
        <f t="shared" si="13"/>
        <v/>
      </c>
      <c r="AB201" s="29" t="str">
        <f t="shared" si="14"/>
        <v/>
      </c>
      <c r="AC201" s="28">
        <f t="shared" si="15"/>
        <v>795.88</v>
      </c>
      <c r="AD201" s="28">
        <f t="shared" si="16"/>
        <v>636.70400000000006</v>
      </c>
      <c r="AE201" s="29">
        <f t="shared" si="17"/>
        <v>382.0224</v>
      </c>
      <c r="AF201" s="28">
        <f t="shared" si="18"/>
        <v>596.91</v>
      </c>
      <c r="AG201" s="28">
        <f t="shared" si="19"/>
        <v>477.52800000000008</v>
      </c>
      <c r="AH201" s="29">
        <f t="shared" si="20"/>
        <v>286.51679999999999</v>
      </c>
      <c r="AI201" s="28" t="str">
        <f t="shared" si="21"/>
        <v/>
      </c>
      <c r="AJ201" s="29" t="str">
        <f t="shared" si="22"/>
        <v/>
      </c>
      <c r="AK201" s="30"/>
      <c r="AL201" s="30"/>
    </row>
    <row r="202" spans="1:38" ht="12.75" customHeight="1">
      <c r="A202" s="19">
        <v>8202</v>
      </c>
      <c r="B202" s="20" t="s">
        <v>262</v>
      </c>
      <c r="C202" s="21">
        <v>41</v>
      </c>
      <c r="D202" s="22" t="s">
        <v>59</v>
      </c>
      <c r="E202" s="23">
        <v>18285</v>
      </c>
      <c r="F202" s="24">
        <v>2398</v>
      </c>
      <c r="G202" s="25">
        <v>597</v>
      </c>
      <c r="H202" s="26">
        <f t="shared" si="0"/>
        <v>0.24895746455379483</v>
      </c>
      <c r="I202" s="25">
        <v>597</v>
      </c>
      <c r="J202" s="26">
        <f t="shared" si="1"/>
        <v>0.24895746455379483</v>
      </c>
      <c r="K202" s="25">
        <v>307</v>
      </c>
      <c r="L202" s="26">
        <f t="shared" si="2"/>
        <v>0.12802335279399499</v>
      </c>
      <c r="M202" s="25">
        <v>307</v>
      </c>
      <c r="N202" s="26">
        <f t="shared" si="3"/>
        <v>0.12802335279399499</v>
      </c>
      <c r="O202" s="25">
        <v>260</v>
      </c>
      <c r="P202" s="26">
        <f t="shared" si="4"/>
        <v>0.10842368640533778</v>
      </c>
      <c r="Q202" s="25">
        <v>47</v>
      </c>
      <c r="R202" s="26">
        <f t="shared" si="5"/>
        <v>1.9599666388657216E-2</v>
      </c>
      <c r="S202" s="27">
        <v>198.97</v>
      </c>
      <c r="T202" s="28">
        <f t="shared" si="6"/>
        <v>118785.09</v>
      </c>
      <c r="U202" s="28">
        <f t="shared" si="7"/>
        <v>59392.544999999998</v>
      </c>
      <c r="V202" s="29">
        <f t="shared" si="8"/>
        <v>29696.272499999999</v>
      </c>
      <c r="W202" s="28">
        <f t="shared" si="9"/>
        <v>118785.09</v>
      </c>
      <c r="X202" s="28">
        <f t="shared" si="10"/>
        <v>59392.544999999998</v>
      </c>
      <c r="Y202" s="29">
        <f t="shared" si="11"/>
        <v>29696.272499999999</v>
      </c>
      <c r="Z202" s="28">
        <f t="shared" si="12"/>
        <v>61083.79</v>
      </c>
      <c r="AA202" s="28">
        <f t="shared" si="13"/>
        <v>48867.032000000007</v>
      </c>
      <c r="AB202" s="29">
        <f t="shared" si="14"/>
        <v>29320.2192</v>
      </c>
      <c r="AC202" s="28">
        <f t="shared" si="15"/>
        <v>61083.79</v>
      </c>
      <c r="AD202" s="28">
        <f t="shared" si="16"/>
        <v>48867.032000000007</v>
      </c>
      <c r="AE202" s="29">
        <f t="shared" si="17"/>
        <v>29320.2192</v>
      </c>
      <c r="AF202" s="28">
        <f t="shared" si="18"/>
        <v>51732.2</v>
      </c>
      <c r="AG202" s="28">
        <f t="shared" si="19"/>
        <v>41385.760000000002</v>
      </c>
      <c r="AH202" s="29">
        <f t="shared" si="20"/>
        <v>24831.456000000002</v>
      </c>
      <c r="AI202" s="28">
        <f t="shared" si="21"/>
        <v>9351.59</v>
      </c>
      <c r="AJ202" s="29">
        <f t="shared" si="22"/>
        <v>5610.9539999999997</v>
      </c>
      <c r="AK202" s="30"/>
      <c r="AL202" s="30"/>
    </row>
    <row r="203" spans="1:38" ht="12.75" customHeight="1">
      <c r="A203" s="19">
        <v>8203</v>
      </c>
      <c r="B203" s="20" t="s">
        <v>263</v>
      </c>
      <c r="C203" s="21">
        <v>21</v>
      </c>
      <c r="D203" s="22" t="s">
        <v>55</v>
      </c>
      <c r="E203" s="23">
        <v>3619</v>
      </c>
      <c r="F203" s="24">
        <v>500</v>
      </c>
      <c r="G203" s="25">
        <v>105</v>
      </c>
      <c r="H203" s="26">
        <f t="shared" si="0"/>
        <v>0.21</v>
      </c>
      <c r="I203" s="25">
        <v>105</v>
      </c>
      <c r="J203" s="26">
        <f t="shared" si="1"/>
        <v>0.21</v>
      </c>
      <c r="K203" s="25">
        <v>56</v>
      </c>
      <c r="L203" s="26">
        <f t="shared" si="2"/>
        <v>0.112</v>
      </c>
      <c r="M203" s="25">
        <v>56</v>
      </c>
      <c r="N203" s="26">
        <f t="shared" si="3"/>
        <v>0.112</v>
      </c>
      <c r="O203" s="25">
        <v>27</v>
      </c>
      <c r="P203" s="26">
        <f t="shared" si="4"/>
        <v>5.3999999999999999E-2</v>
      </c>
      <c r="Q203" s="25">
        <v>7</v>
      </c>
      <c r="R203" s="26">
        <f t="shared" si="5"/>
        <v>1.4E-2</v>
      </c>
      <c r="S203" s="27">
        <v>198.97</v>
      </c>
      <c r="T203" s="28">
        <f t="shared" si="6"/>
        <v>20891.849999999999</v>
      </c>
      <c r="U203" s="28">
        <f t="shared" si="7"/>
        <v>10445.924999999999</v>
      </c>
      <c r="V203" s="29">
        <f t="shared" si="8"/>
        <v>5222.9624999999996</v>
      </c>
      <c r="W203" s="28">
        <f t="shared" si="9"/>
        <v>20891.849999999999</v>
      </c>
      <c r="X203" s="28">
        <f t="shared" si="10"/>
        <v>10445.924999999999</v>
      </c>
      <c r="Y203" s="29">
        <f t="shared" si="11"/>
        <v>5222.9624999999996</v>
      </c>
      <c r="Z203" s="28">
        <f t="shared" si="12"/>
        <v>11142.32</v>
      </c>
      <c r="AA203" s="28">
        <f t="shared" si="13"/>
        <v>8913.8560000000016</v>
      </c>
      <c r="AB203" s="29">
        <f t="shared" si="14"/>
        <v>5348.3136000000004</v>
      </c>
      <c r="AC203" s="28">
        <f t="shared" si="15"/>
        <v>11142.32</v>
      </c>
      <c r="AD203" s="28">
        <f t="shared" si="16"/>
        <v>8913.8560000000016</v>
      </c>
      <c r="AE203" s="29">
        <f t="shared" si="17"/>
        <v>5348.3136000000004</v>
      </c>
      <c r="AF203" s="28">
        <f t="shared" si="18"/>
        <v>5372.19</v>
      </c>
      <c r="AG203" s="28">
        <f t="shared" si="19"/>
        <v>4297.7520000000004</v>
      </c>
      <c r="AH203" s="29">
        <f t="shared" si="20"/>
        <v>2578.6512000000002</v>
      </c>
      <c r="AI203" s="28">
        <f t="shared" si="21"/>
        <v>1392.79</v>
      </c>
      <c r="AJ203" s="29">
        <f t="shared" si="22"/>
        <v>835.67399999999998</v>
      </c>
      <c r="AK203" s="30"/>
      <c r="AL203" s="30"/>
    </row>
    <row r="204" spans="1:38" ht="12.75" customHeight="1">
      <c r="A204" s="19">
        <v>8204</v>
      </c>
      <c r="B204" s="20" t="s">
        <v>264</v>
      </c>
      <c r="C204" s="21">
        <v>11</v>
      </c>
      <c r="D204" s="22" t="s">
        <v>51</v>
      </c>
      <c r="E204" s="23">
        <v>4170</v>
      </c>
      <c r="F204" s="24">
        <v>607</v>
      </c>
      <c r="G204" s="25">
        <v>67</v>
      </c>
      <c r="H204" s="26">
        <f t="shared" si="0"/>
        <v>0.11037891268533773</v>
      </c>
      <c r="I204" s="25">
        <v>67</v>
      </c>
      <c r="J204" s="26">
        <f t="shared" si="1"/>
        <v>0.11037891268533773</v>
      </c>
      <c r="K204" s="25">
        <v>27</v>
      </c>
      <c r="L204" s="26">
        <f t="shared" si="2"/>
        <v>4.4481054365733116E-2</v>
      </c>
      <c r="M204" s="25">
        <v>27</v>
      </c>
      <c r="N204" s="26">
        <f t="shared" si="3"/>
        <v>4.4481054365733116E-2</v>
      </c>
      <c r="O204" s="25">
        <v>14</v>
      </c>
      <c r="P204" s="26">
        <f t="shared" si="4"/>
        <v>2.3064250411861616E-2</v>
      </c>
      <c r="Q204" s="25">
        <v>2</v>
      </c>
      <c r="R204" s="26">
        <f t="shared" si="5"/>
        <v>3.2948929159802307E-3</v>
      </c>
      <c r="S204" s="27">
        <v>198.97</v>
      </c>
      <c r="T204" s="28">
        <f t="shared" si="6"/>
        <v>13330.99</v>
      </c>
      <c r="U204" s="28">
        <f t="shared" si="7"/>
        <v>6665.4949999999999</v>
      </c>
      <c r="V204" s="29">
        <f t="shared" si="8"/>
        <v>3332.7474999999999</v>
      </c>
      <c r="W204" s="28">
        <f t="shared" si="9"/>
        <v>13330.99</v>
      </c>
      <c r="X204" s="28">
        <f t="shared" si="10"/>
        <v>6665.4949999999999</v>
      </c>
      <c r="Y204" s="29">
        <f t="shared" si="11"/>
        <v>3332.7474999999999</v>
      </c>
      <c r="Z204" s="28">
        <f t="shared" si="12"/>
        <v>5372.19</v>
      </c>
      <c r="AA204" s="28">
        <f t="shared" si="13"/>
        <v>4297.7520000000004</v>
      </c>
      <c r="AB204" s="29">
        <f t="shared" si="14"/>
        <v>2578.6512000000002</v>
      </c>
      <c r="AC204" s="28">
        <f t="shared" si="15"/>
        <v>5372.19</v>
      </c>
      <c r="AD204" s="28">
        <f t="shared" si="16"/>
        <v>4297.7520000000004</v>
      </c>
      <c r="AE204" s="29">
        <f t="shared" si="17"/>
        <v>2578.6512000000002</v>
      </c>
      <c r="AF204" s="28">
        <f t="shared" si="18"/>
        <v>2785.58</v>
      </c>
      <c r="AG204" s="28">
        <f t="shared" si="19"/>
        <v>2228.4640000000004</v>
      </c>
      <c r="AH204" s="29">
        <f t="shared" si="20"/>
        <v>1337.0784000000001</v>
      </c>
      <c r="AI204" s="28">
        <f t="shared" si="21"/>
        <v>397.94</v>
      </c>
      <c r="AJ204" s="29">
        <f t="shared" si="22"/>
        <v>238.76399999999998</v>
      </c>
      <c r="AK204" s="30"/>
      <c r="AL204" s="30"/>
    </row>
    <row r="205" spans="1:38" ht="12.75" customHeight="1">
      <c r="A205" s="19">
        <v>8205</v>
      </c>
      <c r="B205" s="20" t="s">
        <v>265</v>
      </c>
      <c r="C205" s="21">
        <v>40</v>
      </c>
      <c r="D205" s="22" t="s">
        <v>112</v>
      </c>
      <c r="E205" s="23">
        <v>95725</v>
      </c>
      <c r="F205" s="24">
        <v>14103</v>
      </c>
      <c r="G205" s="25">
        <v>1283</v>
      </c>
      <c r="H205" s="26">
        <f t="shared" si="0"/>
        <v>9.0973551726583002E-2</v>
      </c>
      <c r="I205" s="25">
        <v>1283</v>
      </c>
      <c r="J205" s="26">
        <f t="shared" si="1"/>
        <v>9.0973551726583002E-2</v>
      </c>
      <c r="K205" s="25">
        <v>663</v>
      </c>
      <c r="L205" s="26">
        <f t="shared" si="2"/>
        <v>4.7011274196979369E-2</v>
      </c>
      <c r="M205" s="25">
        <v>663</v>
      </c>
      <c r="N205" s="26">
        <f t="shared" si="3"/>
        <v>4.7011274196979369E-2</v>
      </c>
      <c r="O205" s="25">
        <v>1230</v>
      </c>
      <c r="P205" s="26">
        <f t="shared" si="4"/>
        <v>8.7215486066794301E-2</v>
      </c>
      <c r="Q205" s="25">
        <v>71</v>
      </c>
      <c r="R205" s="26">
        <f t="shared" si="5"/>
        <v>5.0343898461320284E-3</v>
      </c>
      <c r="S205" s="27">
        <v>198.97</v>
      </c>
      <c r="T205" s="28">
        <f t="shared" si="6"/>
        <v>255278.51</v>
      </c>
      <c r="U205" s="28">
        <f t="shared" si="7"/>
        <v>127639.255</v>
      </c>
      <c r="V205" s="29">
        <f t="shared" si="8"/>
        <v>63819.627500000002</v>
      </c>
      <c r="W205" s="28">
        <f t="shared" si="9"/>
        <v>255278.51</v>
      </c>
      <c r="X205" s="28">
        <f t="shared" si="10"/>
        <v>127639.255</v>
      </c>
      <c r="Y205" s="29">
        <f t="shared" si="11"/>
        <v>63819.627500000002</v>
      </c>
      <c r="Z205" s="28">
        <f t="shared" si="12"/>
        <v>131917.10999999999</v>
      </c>
      <c r="AA205" s="28">
        <f t="shared" si="13"/>
        <v>105533.68799999999</v>
      </c>
      <c r="AB205" s="29">
        <f t="shared" si="14"/>
        <v>63320.212800000008</v>
      </c>
      <c r="AC205" s="28">
        <f t="shared" si="15"/>
        <v>131917.10999999999</v>
      </c>
      <c r="AD205" s="28">
        <f t="shared" si="16"/>
        <v>105533.68799999999</v>
      </c>
      <c r="AE205" s="29">
        <f t="shared" si="17"/>
        <v>63320.212800000008</v>
      </c>
      <c r="AF205" s="28">
        <f t="shared" si="18"/>
        <v>244733.1</v>
      </c>
      <c r="AG205" s="28">
        <f t="shared" si="19"/>
        <v>195786.48</v>
      </c>
      <c r="AH205" s="29">
        <f t="shared" si="20"/>
        <v>117471.88800000001</v>
      </c>
      <c r="AI205" s="28">
        <f t="shared" si="21"/>
        <v>14126.87</v>
      </c>
      <c r="AJ205" s="29">
        <f t="shared" si="22"/>
        <v>8476.1219999999994</v>
      </c>
      <c r="AK205" s="30"/>
      <c r="AL205" s="30"/>
    </row>
    <row r="206" spans="1:38" ht="12.75" customHeight="1">
      <c r="A206" s="19">
        <v>8206</v>
      </c>
      <c r="B206" s="20" t="s">
        <v>266</v>
      </c>
      <c r="C206" s="21">
        <v>3</v>
      </c>
      <c r="D206" s="22" t="s">
        <v>70</v>
      </c>
      <c r="E206" s="23">
        <v>1009</v>
      </c>
      <c r="F206" s="24">
        <v>141</v>
      </c>
      <c r="G206" s="25"/>
      <c r="H206" s="26" t="str">
        <f t="shared" si="0"/>
        <v/>
      </c>
      <c r="I206" s="25">
        <v>32</v>
      </c>
      <c r="J206" s="26">
        <f t="shared" si="1"/>
        <v>0.22695035460992907</v>
      </c>
      <c r="K206" s="25"/>
      <c r="L206" s="26" t="str">
        <f t="shared" si="2"/>
        <v/>
      </c>
      <c r="M206" s="25">
        <v>14</v>
      </c>
      <c r="N206" s="26">
        <f t="shared" si="3"/>
        <v>9.9290780141843976E-2</v>
      </c>
      <c r="O206" s="25">
        <v>3</v>
      </c>
      <c r="P206" s="26">
        <f t="shared" si="4"/>
        <v>2.1276595744680851E-2</v>
      </c>
      <c r="Q206" s="25">
        <v>1</v>
      </c>
      <c r="R206" s="26">
        <f t="shared" si="5"/>
        <v>7.0921985815602835E-3</v>
      </c>
      <c r="S206" s="27">
        <v>198.97</v>
      </c>
      <c r="T206" s="28" t="str">
        <f t="shared" si="6"/>
        <v/>
      </c>
      <c r="U206" s="28" t="str">
        <f t="shared" si="7"/>
        <v/>
      </c>
      <c r="V206" s="29" t="str">
        <f t="shared" si="8"/>
        <v/>
      </c>
      <c r="W206" s="28">
        <f t="shared" si="9"/>
        <v>6367.04</v>
      </c>
      <c r="X206" s="28">
        <f t="shared" si="10"/>
        <v>3183.52</v>
      </c>
      <c r="Y206" s="29">
        <f t="shared" si="11"/>
        <v>1591.76</v>
      </c>
      <c r="Z206" s="28" t="str">
        <f t="shared" si="12"/>
        <v/>
      </c>
      <c r="AA206" s="28" t="str">
        <f t="shared" si="13"/>
        <v/>
      </c>
      <c r="AB206" s="29" t="str">
        <f t="shared" si="14"/>
        <v/>
      </c>
      <c r="AC206" s="28">
        <f t="shared" si="15"/>
        <v>2785.58</v>
      </c>
      <c r="AD206" s="28">
        <f t="shared" si="16"/>
        <v>2228.4640000000004</v>
      </c>
      <c r="AE206" s="29">
        <f t="shared" si="17"/>
        <v>1337.0784000000001</v>
      </c>
      <c r="AF206" s="28">
        <f t="shared" si="18"/>
        <v>596.91</v>
      </c>
      <c r="AG206" s="28">
        <f t="shared" si="19"/>
        <v>477.52800000000008</v>
      </c>
      <c r="AH206" s="29">
        <f t="shared" si="20"/>
        <v>286.51679999999999</v>
      </c>
      <c r="AI206" s="28">
        <f t="shared" si="21"/>
        <v>198.97</v>
      </c>
      <c r="AJ206" s="29">
        <f t="shared" si="22"/>
        <v>119.38199999999999</v>
      </c>
      <c r="AK206" s="30"/>
      <c r="AL206" s="30"/>
    </row>
    <row r="207" spans="1:38" ht="12.75" customHeight="1">
      <c r="A207" s="19">
        <v>8207</v>
      </c>
      <c r="B207" s="20" t="s">
        <v>267</v>
      </c>
      <c r="C207" s="21">
        <v>41</v>
      </c>
      <c r="D207" s="22" t="s">
        <v>59</v>
      </c>
      <c r="E207" s="23">
        <v>3043</v>
      </c>
      <c r="F207" s="24">
        <v>463</v>
      </c>
      <c r="G207" s="25">
        <v>62</v>
      </c>
      <c r="H207" s="26">
        <f t="shared" si="0"/>
        <v>0.13390928725701945</v>
      </c>
      <c r="I207" s="25">
        <v>62</v>
      </c>
      <c r="J207" s="26">
        <f t="shared" si="1"/>
        <v>0.13390928725701945</v>
      </c>
      <c r="K207" s="25">
        <v>33</v>
      </c>
      <c r="L207" s="26">
        <f t="shared" si="2"/>
        <v>7.1274298056155511E-2</v>
      </c>
      <c r="M207" s="25">
        <v>33</v>
      </c>
      <c r="N207" s="26">
        <f t="shared" si="3"/>
        <v>7.1274298056155511E-2</v>
      </c>
      <c r="O207" s="25">
        <v>16</v>
      </c>
      <c r="P207" s="26">
        <f t="shared" si="4"/>
        <v>3.4557235421166309E-2</v>
      </c>
      <c r="Q207" s="25">
        <v>3</v>
      </c>
      <c r="R207" s="26">
        <f t="shared" si="5"/>
        <v>6.4794816414686825E-3</v>
      </c>
      <c r="S207" s="27">
        <v>198.97</v>
      </c>
      <c r="T207" s="28">
        <f t="shared" si="6"/>
        <v>12336.14</v>
      </c>
      <c r="U207" s="28">
        <f t="shared" si="7"/>
        <v>6168.07</v>
      </c>
      <c r="V207" s="29">
        <f t="shared" si="8"/>
        <v>3084.0349999999999</v>
      </c>
      <c r="W207" s="28">
        <f t="shared" si="9"/>
        <v>12336.14</v>
      </c>
      <c r="X207" s="28">
        <f t="shared" si="10"/>
        <v>6168.07</v>
      </c>
      <c r="Y207" s="29">
        <f t="shared" si="11"/>
        <v>3084.0349999999999</v>
      </c>
      <c r="Z207" s="28">
        <f t="shared" si="12"/>
        <v>6566.01</v>
      </c>
      <c r="AA207" s="28">
        <f t="shared" si="13"/>
        <v>5252.808</v>
      </c>
      <c r="AB207" s="29">
        <f t="shared" si="14"/>
        <v>3151.6848000000005</v>
      </c>
      <c r="AC207" s="28">
        <f t="shared" si="15"/>
        <v>6566.01</v>
      </c>
      <c r="AD207" s="28">
        <f t="shared" si="16"/>
        <v>5252.808</v>
      </c>
      <c r="AE207" s="29">
        <f t="shared" si="17"/>
        <v>3151.6848000000005</v>
      </c>
      <c r="AF207" s="28">
        <f t="shared" si="18"/>
        <v>3183.52</v>
      </c>
      <c r="AG207" s="28">
        <f t="shared" si="19"/>
        <v>2546.8160000000003</v>
      </c>
      <c r="AH207" s="29">
        <f t="shared" si="20"/>
        <v>1528.0896</v>
      </c>
      <c r="AI207" s="28">
        <f t="shared" si="21"/>
        <v>596.91</v>
      </c>
      <c r="AJ207" s="29">
        <f t="shared" si="22"/>
        <v>358.14599999999996</v>
      </c>
      <c r="AK207" s="30"/>
      <c r="AL207" s="30"/>
    </row>
    <row r="208" spans="1:38" ht="12.75" customHeight="1">
      <c r="A208" s="19">
        <v>8208</v>
      </c>
      <c r="B208" s="20" t="s">
        <v>268</v>
      </c>
      <c r="C208" s="21">
        <v>11</v>
      </c>
      <c r="D208" s="22" t="s">
        <v>51</v>
      </c>
      <c r="E208" s="23">
        <v>7889</v>
      </c>
      <c r="F208" s="24">
        <v>1013</v>
      </c>
      <c r="G208" s="25">
        <v>107</v>
      </c>
      <c r="H208" s="26">
        <f t="shared" si="0"/>
        <v>0.10562685093780849</v>
      </c>
      <c r="I208" s="25">
        <v>107</v>
      </c>
      <c r="J208" s="26">
        <f t="shared" si="1"/>
        <v>0.10562685093780849</v>
      </c>
      <c r="K208" s="25">
        <v>51</v>
      </c>
      <c r="L208" s="26">
        <f t="shared" si="2"/>
        <v>5.0345508390918066E-2</v>
      </c>
      <c r="M208" s="25">
        <v>51</v>
      </c>
      <c r="N208" s="26">
        <f t="shared" si="3"/>
        <v>5.0345508390918066E-2</v>
      </c>
      <c r="O208" s="25">
        <v>48</v>
      </c>
      <c r="P208" s="26">
        <f t="shared" si="4"/>
        <v>4.738400789733465E-2</v>
      </c>
      <c r="Q208" s="25">
        <v>4</v>
      </c>
      <c r="R208" s="26">
        <f t="shared" si="5"/>
        <v>3.9486673247778872E-3</v>
      </c>
      <c r="S208" s="27">
        <v>198.97</v>
      </c>
      <c r="T208" s="28">
        <f t="shared" si="6"/>
        <v>21289.79</v>
      </c>
      <c r="U208" s="28">
        <f t="shared" si="7"/>
        <v>10644.895</v>
      </c>
      <c r="V208" s="29">
        <f t="shared" si="8"/>
        <v>5322.4475000000002</v>
      </c>
      <c r="W208" s="28">
        <f t="shared" si="9"/>
        <v>21289.79</v>
      </c>
      <c r="X208" s="28">
        <f t="shared" si="10"/>
        <v>10644.895</v>
      </c>
      <c r="Y208" s="29">
        <f t="shared" si="11"/>
        <v>5322.4475000000002</v>
      </c>
      <c r="Z208" s="28">
        <f t="shared" si="12"/>
        <v>10147.469999999999</v>
      </c>
      <c r="AA208" s="28">
        <f t="shared" si="13"/>
        <v>8117.9760000000006</v>
      </c>
      <c r="AB208" s="29">
        <f t="shared" si="14"/>
        <v>4870.7856000000002</v>
      </c>
      <c r="AC208" s="28">
        <f t="shared" si="15"/>
        <v>10147.469999999999</v>
      </c>
      <c r="AD208" s="28">
        <f t="shared" si="16"/>
        <v>8117.9760000000006</v>
      </c>
      <c r="AE208" s="29">
        <f t="shared" si="17"/>
        <v>4870.7856000000002</v>
      </c>
      <c r="AF208" s="28">
        <f t="shared" si="18"/>
        <v>9550.56</v>
      </c>
      <c r="AG208" s="28">
        <f t="shared" si="19"/>
        <v>7640.4480000000012</v>
      </c>
      <c r="AH208" s="29">
        <f t="shared" si="20"/>
        <v>4584.2687999999998</v>
      </c>
      <c r="AI208" s="28">
        <f t="shared" si="21"/>
        <v>795.88</v>
      </c>
      <c r="AJ208" s="29">
        <f t="shared" si="22"/>
        <v>477.52799999999996</v>
      </c>
      <c r="AK208" s="30"/>
      <c r="AL208" s="30"/>
    </row>
    <row r="209" spans="1:38" ht="12.75" customHeight="1">
      <c r="A209" s="19">
        <v>8209</v>
      </c>
      <c r="B209" s="20" t="s">
        <v>269</v>
      </c>
      <c r="C209" s="21">
        <v>41</v>
      </c>
      <c r="D209" s="22" t="s">
        <v>59</v>
      </c>
      <c r="E209" s="23">
        <v>9064</v>
      </c>
      <c r="F209" s="24">
        <v>1068</v>
      </c>
      <c r="G209" s="25">
        <v>137</v>
      </c>
      <c r="H209" s="26">
        <f t="shared" si="0"/>
        <v>0.12827715355805244</v>
      </c>
      <c r="I209" s="25">
        <v>137</v>
      </c>
      <c r="J209" s="26">
        <f t="shared" si="1"/>
        <v>0.12827715355805244</v>
      </c>
      <c r="K209" s="25">
        <v>60</v>
      </c>
      <c r="L209" s="26">
        <f t="shared" si="2"/>
        <v>5.6179775280898875E-2</v>
      </c>
      <c r="M209" s="25">
        <v>60</v>
      </c>
      <c r="N209" s="26">
        <f t="shared" si="3"/>
        <v>5.6179775280898875E-2</v>
      </c>
      <c r="O209" s="25">
        <v>48</v>
      </c>
      <c r="P209" s="26">
        <f t="shared" si="4"/>
        <v>4.49438202247191E-2</v>
      </c>
      <c r="Q209" s="25">
        <v>4</v>
      </c>
      <c r="R209" s="26">
        <f t="shared" si="5"/>
        <v>3.7453183520599251E-3</v>
      </c>
      <c r="S209" s="27">
        <v>198.97</v>
      </c>
      <c r="T209" s="28">
        <f t="shared" si="6"/>
        <v>27258.89</v>
      </c>
      <c r="U209" s="28">
        <f t="shared" si="7"/>
        <v>13629.445</v>
      </c>
      <c r="V209" s="29">
        <f t="shared" si="8"/>
        <v>6814.7224999999999</v>
      </c>
      <c r="W209" s="28">
        <f t="shared" si="9"/>
        <v>27258.89</v>
      </c>
      <c r="X209" s="28">
        <f t="shared" si="10"/>
        <v>13629.445</v>
      </c>
      <c r="Y209" s="29">
        <f t="shared" si="11"/>
        <v>6814.7224999999999</v>
      </c>
      <c r="Z209" s="28">
        <f t="shared" si="12"/>
        <v>11938.2</v>
      </c>
      <c r="AA209" s="28">
        <f t="shared" si="13"/>
        <v>9550.56</v>
      </c>
      <c r="AB209" s="29">
        <f t="shared" si="14"/>
        <v>5730.3360000000002</v>
      </c>
      <c r="AC209" s="28">
        <f t="shared" si="15"/>
        <v>11938.2</v>
      </c>
      <c r="AD209" s="28">
        <f t="shared" si="16"/>
        <v>9550.56</v>
      </c>
      <c r="AE209" s="29">
        <f t="shared" si="17"/>
        <v>5730.3360000000002</v>
      </c>
      <c r="AF209" s="28">
        <f t="shared" si="18"/>
        <v>9550.56</v>
      </c>
      <c r="AG209" s="28">
        <f t="shared" si="19"/>
        <v>7640.4480000000012</v>
      </c>
      <c r="AH209" s="29">
        <f t="shared" si="20"/>
        <v>4584.2687999999998</v>
      </c>
      <c r="AI209" s="28">
        <f t="shared" si="21"/>
        <v>795.88</v>
      </c>
      <c r="AJ209" s="29">
        <f t="shared" si="22"/>
        <v>477.52799999999996</v>
      </c>
      <c r="AK209" s="30"/>
      <c r="AL209" s="30"/>
    </row>
    <row r="210" spans="1:38" ht="12.75" customHeight="1">
      <c r="A210" s="19">
        <v>8210</v>
      </c>
      <c r="B210" s="20" t="s">
        <v>270</v>
      </c>
      <c r="C210" s="21">
        <v>41</v>
      </c>
      <c r="D210" s="22" t="s">
        <v>59</v>
      </c>
      <c r="E210" s="23">
        <v>6460</v>
      </c>
      <c r="F210" s="24">
        <v>787</v>
      </c>
      <c r="G210" s="25">
        <v>144</v>
      </c>
      <c r="H210" s="26">
        <f t="shared" si="0"/>
        <v>0.18297331639135958</v>
      </c>
      <c r="I210" s="25">
        <v>144</v>
      </c>
      <c r="J210" s="26">
        <f t="shared" si="1"/>
        <v>0.18297331639135958</v>
      </c>
      <c r="K210" s="25">
        <v>76</v>
      </c>
      <c r="L210" s="26">
        <f t="shared" si="2"/>
        <v>9.6569250317662003E-2</v>
      </c>
      <c r="M210" s="25">
        <v>76</v>
      </c>
      <c r="N210" s="26">
        <f t="shared" si="3"/>
        <v>9.6569250317662003E-2</v>
      </c>
      <c r="O210" s="25">
        <v>55</v>
      </c>
      <c r="P210" s="26">
        <f t="shared" si="4"/>
        <v>6.9885641677255403E-2</v>
      </c>
      <c r="Q210" s="25">
        <v>9</v>
      </c>
      <c r="R210" s="26">
        <f t="shared" si="5"/>
        <v>1.1435832274459974E-2</v>
      </c>
      <c r="S210" s="27">
        <v>198.97</v>
      </c>
      <c r="T210" s="28">
        <f t="shared" si="6"/>
        <v>28651.68</v>
      </c>
      <c r="U210" s="28">
        <f t="shared" si="7"/>
        <v>14325.84</v>
      </c>
      <c r="V210" s="29">
        <f t="shared" si="8"/>
        <v>7162.92</v>
      </c>
      <c r="W210" s="28">
        <f t="shared" si="9"/>
        <v>28651.68</v>
      </c>
      <c r="X210" s="28">
        <f t="shared" si="10"/>
        <v>14325.84</v>
      </c>
      <c r="Y210" s="29">
        <f t="shared" si="11"/>
        <v>7162.92</v>
      </c>
      <c r="Z210" s="28">
        <f t="shared" si="12"/>
        <v>15121.72</v>
      </c>
      <c r="AA210" s="28">
        <f t="shared" si="13"/>
        <v>12097.376</v>
      </c>
      <c r="AB210" s="29">
        <f t="shared" si="14"/>
        <v>7258.4256000000014</v>
      </c>
      <c r="AC210" s="28">
        <f t="shared" si="15"/>
        <v>15121.72</v>
      </c>
      <c r="AD210" s="28">
        <f t="shared" si="16"/>
        <v>12097.376</v>
      </c>
      <c r="AE210" s="29">
        <f t="shared" si="17"/>
        <v>7258.4256000000014</v>
      </c>
      <c r="AF210" s="28">
        <f t="shared" si="18"/>
        <v>10943.35</v>
      </c>
      <c r="AG210" s="28">
        <f t="shared" si="19"/>
        <v>8754.68</v>
      </c>
      <c r="AH210" s="29">
        <f t="shared" si="20"/>
        <v>5252.8080000000009</v>
      </c>
      <c r="AI210" s="28">
        <f t="shared" si="21"/>
        <v>1790.73</v>
      </c>
      <c r="AJ210" s="29">
        <f t="shared" si="22"/>
        <v>1074.4379999999999</v>
      </c>
      <c r="AK210" s="30"/>
      <c r="AL210" s="30"/>
    </row>
    <row r="211" spans="1:38" ht="12.75" customHeight="1">
      <c r="A211" s="19">
        <v>8211</v>
      </c>
      <c r="B211" s="20" t="s">
        <v>271</v>
      </c>
      <c r="C211" s="21">
        <v>11</v>
      </c>
      <c r="D211" s="22" t="s">
        <v>51</v>
      </c>
      <c r="E211" s="23">
        <v>45642</v>
      </c>
      <c r="F211" s="24">
        <v>5496</v>
      </c>
      <c r="G211" s="25">
        <v>725</v>
      </c>
      <c r="H211" s="26">
        <f t="shared" si="0"/>
        <v>0.1319141193595342</v>
      </c>
      <c r="I211" s="25">
        <v>725</v>
      </c>
      <c r="J211" s="26">
        <f t="shared" si="1"/>
        <v>0.1319141193595342</v>
      </c>
      <c r="K211" s="25">
        <v>324</v>
      </c>
      <c r="L211" s="26">
        <f t="shared" si="2"/>
        <v>5.8951965065502182E-2</v>
      </c>
      <c r="M211" s="25">
        <v>324</v>
      </c>
      <c r="N211" s="26">
        <f t="shared" si="3"/>
        <v>5.8951965065502182E-2</v>
      </c>
      <c r="O211" s="25">
        <v>243</v>
      </c>
      <c r="P211" s="26">
        <f t="shared" si="4"/>
        <v>4.4213973799126637E-2</v>
      </c>
      <c r="Q211" s="25">
        <v>29</v>
      </c>
      <c r="R211" s="26">
        <f t="shared" si="5"/>
        <v>5.2765647743813681E-3</v>
      </c>
      <c r="S211" s="27">
        <v>198.97</v>
      </c>
      <c r="T211" s="28">
        <f t="shared" si="6"/>
        <v>144253.25</v>
      </c>
      <c r="U211" s="28">
        <f t="shared" si="7"/>
        <v>72126.625</v>
      </c>
      <c r="V211" s="29">
        <f t="shared" si="8"/>
        <v>36063.3125</v>
      </c>
      <c r="W211" s="28">
        <f t="shared" si="9"/>
        <v>144253.25</v>
      </c>
      <c r="X211" s="28">
        <f t="shared" si="10"/>
        <v>72126.625</v>
      </c>
      <c r="Y211" s="29">
        <f t="shared" si="11"/>
        <v>36063.3125</v>
      </c>
      <c r="Z211" s="28">
        <f t="shared" si="12"/>
        <v>64466.28</v>
      </c>
      <c r="AA211" s="28">
        <f t="shared" si="13"/>
        <v>51573.023999999998</v>
      </c>
      <c r="AB211" s="29">
        <f t="shared" si="14"/>
        <v>30943.814400000003</v>
      </c>
      <c r="AC211" s="28">
        <f t="shared" si="15"/>
        <v>64466.28</v>
      </c>
      <c r="AD211" s="28">
        <f t="shared" si="16"/>
        <v>51573.023999999998</v>
      </c>
      <c r="AE211" s="29">
        <f t="shared" si="17"/>
        <v>30943.814400000003</v>
      </c>
      <c r="AF211" s="28">
        <f t="shared" si="18"/>
        <v>48349.71</v>
      </c>
      <c r="AG211" s="28">
        <f t="shared" si="19"/>
        <v>38679.768000000004</v>
      </c>
      <c r="AH211" s="29">
        <f t="shared" si="20"/>
        <v>23207.860799999999</v>
      </c>
      <c r="AI211" s="28">
        <f t="shared" si="21"/>
        <v>5770.13</v>
      </c>
      <c r="AJ211" s="29">
        <f t="shared" si="22"/>
        <v>3462.0779999999995</v>
      </c>
      <c r="AK211" s="30"/>
      <c r="AL211" s="30"/>
    </row>
    <row r="212" spans="1:38" ht="12.75" customHeight="1">
      <c r="A212" s="19">
        <v>8212</v>
      </c>
      <c r="B212" s="20" t="s">
        <v>272</v>
      </c>
      <c r="C212" s="21">
        <v>7</v>
      </c>
      <c r="D212" s="22" t="s">
        <v>53</v>
      </c>
      <c r="E212" s="23">
        <v>611</v>
      </c>
      <c r="F212" s="24">
        <v>67</v>
      </c>
      <c r="G212" s="25"/>
      <c r="H212" s="26" t="str">
        <f t="shared" si="0"/>
        <v/>
      </c>
      <c r="I212" s="25">
        <v>18</v>
      </c>
      <c r="J212" s="26">
        <f t="shared" si="1"/>
        <v>0.26865671641791045</v>
      </c>
      <c r="K212" s="25"/>
      <c r="L212" s="26" t="str">
        <f t="shared" si="2"/>
        <v/>
      </c>
      <c r="M212" s="25">
        <v>9</v>
      </c>
      <c r="N212" s="26">
        <f t="shared" si="3"/>
        <v>0.13432835820895522</v>
      </c>
      <c r="O212" s="25">
        <v>5</v>
      </c>
      <c r="P212" s="26">
        <f t="shared" si="4"/>
        <v>7.4626865671641784E-2</v>
      </c>
      <c r="Q212" s="25">
        <v>1</v>
      </c>
      <c r="R212" s="26">
        <f t="shared" si="5"/>
        <v>1.4925373134328358E-2</v>
      </c>
      <c r="S212" s="27">
        <v>198.97</v>
      </c>
      <c r="T212" s="28" t="str">
        <f t="shared" si="6"/>
        <v/>
      </c>
      <c r="U212" s="28" t="str">
        <f t="shared" si="7"/>
        <v/>
      </c>
      <c r="V212" s="29" t="str">
        <f t="shared" si="8"/>
        <v/>
      </c>
      <c r="W212" s="28">
        <f t="shared" si="9"/>
        <v>3581.46</v>
      </c>
      <c r="X212" s="28">
        <f t="shared" si="10"/>
        <v>1790.73</v>
      </c>
      <c r="Y212" s="29">
        <f t="shared" si="11"/>
        <v>895.36500000000001</v>
      </c>
      <c r="Z212" s="28" t="str">
        <f t="shared" si="12"/>
        <v/>
      </c>
      <c r="AA212" s="28" t="str">
        <f t="shared" si="13"/>
        <v/>
      </c>
      <c r="AB212" s="29" t="str">
        <f t="shared" si="14"/>
        <v/>
      </c>
      <c r="AC212" s="28">
        <f t="shared" si="15"/>
        <v>1790.73</v>
      </c>
      <c r="AD212" s="28">
        <f t="shared" si="16"/>
        <v>1432.5840000000001</v>
      </c>
      <c r="AE212" s="29">
        <f t="shared" si="17"/>
        <v>859.55039999999997</v>
      </c>
      <c r="AF212" s="28">
        <f t="shared" si="18"/>
        <v>994.85</v>
      </c>
      <c r="AG212" s="28">
        <f t="shared" si="19"/>
        <v>795.88</v>
      </c>
      <c r="AH212" s="29">
        <f t="shared" si="20"/>
        <v>477.52800000000002</v>
      </c>
      <c r="AI212" s="28">
        <f t="shared" si="21"/>
        <v>198.97</v>
      </c>
      <c r="AJ212" s="29">
        <f t="shared" si="22"/>
        <v>119.38199999999999</v>
      </c>
      <c r="AK212" s="30"/>
      <c r="AL212" s="30"/>
    </row>
    <row r="213" spans="1:38" ht="12.75" customHeight="1">
      <c r="A213" s="19">
        <v>8213</v>
      </c>
      <c r="B213" s="20" t="s">
        <v>273</v>
      </c>
      <c r="C213" s="21">
        <v>7</v>
      </c>
      <c r="D213" s="22" t="s">
        <v>53</v>
      </c>
      <c r="E213" s="23">
        <v>9025</v>
      </c>
      <c r="F213" s="24">
        <v>1217</v>
      </c>
      <c r="G213" s="25">
        <v>170</v>
      </c>
      <c r="H213" s="26">
        <f t="shared" si="0"/>
        <v>0.13968775677896467</v>
      </c>
      <c r="I213" s="25">
        <v>170</v>
      </c>
      <c r="J213" s="26">
        <f t="shared" si="1"/>
        <v>0.13968775677896467</v>
      </c>
      <c r="K213" s="25">
        <v>83</v>
      </c>
      <c r="L213" s="26">
        <f t="shared" si="2"/>
        <v>6.8200493015612165E-2</v>
      </c>
      <c r="M213" s="25">
        <v>83</v>
      </c>
      <c r="N213" s="26">
        <f t="shared" si="3"/>
        <v>6.8200493015612165E-2</v>
      </c>
      <c r="O213" s="25">
        <v>166</v>
      </c>
      <c r="P213" s="26">
        <f t="shared" si="4"/>
        <v>0.13640098603122433</v>
      </c>
      <c r="Q213" s="25">
        <v>20</v>
      </c>
      <c r="R213" s="26">
        <f t="shared" si="5"/>
        <v>1.6433853738701727E-2</v>
      </c>
      <c r="S213" s="27">
        <v>198.97</v>
      </c>
      <c r="T213" s="28">
        <f t="shared" si="6"/>
        <v>33824.9</v>
      </c>
      <c r="U213" s="28">
        <f t="shared" si="7"/>
        <v>16912.45</v>
      </c>
      <c r="V213" s="29">
        <f t="shared" si="8"/>
        <v>8456.2250000000004</v>
      </c>
      <c r="W213" s="28">
        <f t="shared" si="9"/>
        <v>33824.9</v>
      </c>
      <c r="X213" s="28">
        <f t="shared" si="10"/>
        <v>16912.45</v>
      </c>
      <c r="Y213" s="29">
        <f t="shared" si="11"/>
        <v>8456.2250000000004</v>
      </c>
      <c r="Z213" s="28">
        <f t="shared" si="12"/>
        <v>16514.509999999998</v>
      </c>
      <c r="AA213" s="28">
        <f t="shared" si="13"/>
        <v>13211.608</v>
      </c>
      <c r="AB213" s="29">
        <f t="shared" si="14"/>
        <v>7926.9648000000007</v>
      </c>
      <c r="AC213" s="28">
        <f t="shared" si="15"/>
        <v>16514.509999999998</v>
      </c>
      <c r="AD213" s="28">
        <f t="shared" si="16"/>
        <v>13211.608</v>
      </c>
      <c r="AE213" s="29">
        <f t="shared" si="17"/>
        <v>7926.9648000000007</v>
      </c>
      <c r="AF213" s="28">
        <f t="shared" si="18"/>
        <v>33029.019999999997</v>
      </c>
      <c r="AG213" s="28">
        <f t="shared" si="19"/>
        <v>26423.216</v>
      </c>
      <c r="AH213" s="29">
        <f t="shared" si="20"/>
        <v>15853.929600000001</v>
      </c>
      <c r="AI213" s="28">
        <f t="shared" si="21"/>
        <v>3979.4</v>
      </c>
      <c r="AJ213" s="29">
        <f t="shared" si="22"/>
        <v>2387.64</v>
      </c>
      <c r="AK213" s="30"/>
      <c r="AL213" s="30"/>
    </row>
    <row r="214" spans="1:38" ht="12.75" customHeight="1">
      <c r="A214" s="19">
        <v>8214</v>
      </c>
      <c r="B214" s="20" t="s">
        <v>274</v>
      </c>
      <c r="C214" s="21">
        <v>21</v>
      </c>
      <c r="D214" s="22" t="s">
        <v>55</v>
      </c>
      <c r="E214" s="23">
        <v>9128</v>
      </c>
      <c r="F214" s="24">
        <v>1085</v>
      </c>
      <c r="G214" s="25">
        <v>142</v>
      </c>
      <c r="H214" s="26">
        <f t="shared" si="0"/>
        <v>0.13087557603686636</v>
      </c>
      <c r="I214" s="25">
        <v>142</v>
      </c>
      <c r="J214" s="26">
        <f t="shared" si="1"/>
        <v>0.13087557603686636</v>
      </c>
      <c r="K214" s="25">
        <v>77</v>
      </c>
      <c r="L214" s="26">
        <f t="shared" si="2"/>
        <v>7.0967741935483872E-2</v>
      </c>
      <c r="M214" s="25">
        <v>77</v>
      </c>
      <c r="N214" s="26">
        <f t="shared" si="3"/>
        <v>7.0967741935483872E-2</v>
      </c>
      <c r="O214" s="25">
        <v>61</v>
      </c>
      <c r="P214" s="26">
        <f t="shared" si="4"/>
        <v>5.6221198156682028E-2</v>
      </c>
      <c r="Q214" s="25">
        <v>10</v>
      </c>
      <c r="R214" s="26">
        <f t="shared" si="5"/>
        <v>9.2165898617511521E-3</v>
      </c>
      <c r="S214" s="27">
        <v>198.97</v>
      </c>
      <c r="T214" s="28">
        <f t="shared" si="6"/>
        <v>28253.74</v>
      </c>
      <c r="U214" s="28">
        <f t="shared" si="7"/>
        <v>14126.87</v>
      </c>
      <c r="V214" s="29">
        <f t="shared" si="8"/>
        <v>7063.4350000000004</v>
      </c>
      <c r="W214" s="28">
        <f t="shared" si="9"/>
        <v>28253.74</v>
      </c>
      <c r="X214" s="28">
        <f t="shared" si="10"/>
        <v>14126.87</v>
      </c>
      <c r="Y214" s="29">
        <f t="shared" si="11"/>
        <v>7063.4350000000004</v>
      </c>
      <c r="Z214" s="28">
        <f t="shared" si="12"/>
        <v>15320.69</v>
      </c>
      <c r="AA214" s="28">
        <f t="shared" si="13"/>
        <v>12256.552</v>
      </c>
      <c r="AB214" s="29">
        <f t="shared" si="14"/>
        <v>7353.9312</v>
      </c>
      <c r="AC214" s="28">
        <f t="shared" si="15"/>
        <v>15320.69</v>
      </c>
      <c r="AD214" s="28">
        <f t="shared" si="16"/>
        <v>12256.552</v>
      </c>
      <c r="AE214" s="29">
        <f t="shared" si="17"/>
        <v>7353.9312</v>
      </c>
      <c r="AF214" s="28">
        <f t="shared" si="18"/>
        <v>12137.17</v>
      </c>
      <c r="AG214" s="28">
        <f t="shared" si="19"/>
        <v>9709.7360000000008</v>
      </c>
      <c r="AH214" s="29">
        <f t="shared" si="20"/>
        <v>5825.8416000000007</v>
      </c>
      <c r="AI214" s="28">
        <f t="shared" si="21"/>
        <v>1989.7</v>
      </c>
      <c r="AJ214" s="29">
        <f t="shared" si="22"/>
        <v>1193.82</v>
      </c>
      <c r="AK214" s="30"/>
      <c r="AL214" s="30"/>
    </row>
    <row r="215" spans="1:38" ht="12.75" customHeight="1">
      <c r="A215" s="19">
        <v>8215</v>
      </c>
      <c r="B215" s="20" t="s">
        <v>275</v>
      </c>
      <c r="C215" s="21">
        <v>24</v>
      </c>
      <c r="D215" s="22" t="s">
        <v>57</v>
      </c>
      <c r="E215" s="23">
        <v>3644</v>
      </c>
      <c r="F215" s="24">
        <v>427</v>
      </c>
      <c r="G215" s="25">
        <v>65</v>
      </c>
      <c r="H215" s="26">
        <f t="shared" si="0"/>
        <v>0.1522248243559719</v>
      </c>
      <c r="I215" s="25">
        <v>65</v>
      </c>
      <c r="J215" s="26">
        <f t="shared" si="1"/>
        <v>0.1522248243559719</v>
      </c>
      <c r="K215" s="25">
        <v>22</v>
      </c>
      <c r="L215" s="26">
        <f t="shared" si="2"/>
        <v>5.1522248243559721E-2</v>
      </c>
      <c r="M215" s="25">
        <v>22</v>
      </c>
      <c r="N215" s="26">
        <f t="shared" si="3"/>
        <v>5.1522248243559721E-2</v>
      </c>
      <c r="O215" s="25">
        <v>35</v>
      </c>
      <c r="P215" s="26">
        <f t="shared" si="4"/>
        <v>8.1967213114754092E-2</v>
      </c>
      <c r="Q215" s="25">
        <v>2</v>
      </c>
      <c r="R215" s="26">
        <f t="shared" si="5"/>
        <v>4.6838407494145199E-3</v>
      </c>
      <c r="S215" s="27">
        <v>198.97</v>
      </c>
      <c r="T215" s="28">
        <f t="shared" si="6"/>
        <v>12933.05</v>
      </c>
      <c r="U215" s="28">
        <f t="shared" si="7"/>
        <v>6466.5249999999996</v>
      </c>
      <c r="V215" s="29">
        <f t="shared" si="8"/>
        <v>3233.2624999999998</v>
      </c>
      <c r="W215" s="28">
        <f t="shared" si="9"/>
        <v>12933.05</v>
      </c>
      <c r="X215" s="28">
        <f t="shared" si="10"/>
        <v>6466.5249999999996</v>
      </c>
      <c r="Y215" s="29">
        <f t="shared" si="11"/>
        <v>3233.2624999999998</v>
      </c>
      <c r="Z215" s="28">
        <f t="shared" si="12"/>
        <v>4377.34</v>
      </c>
      <c r="AA215" s="28">
        <f t="shared" si="13"/>
        <v>3501.8720000000003</v>
      </c>
      <c r="AB215" s="29">
        <f t="shared" si="14"/>
        <v>2101.1232</v>
      </c>
      <c r="AC215" s="28">
        <f t="shared" si="15"/>
        <v>4377.34</v>
      </c>
      <c r="AD215" s="28">
        <f t="shared" si="16"/>
        <v>3501.8720000000003</v>
      </c>
      <c r="AE215" s="29">
        <f t="shared" si="17"/>
        <v>2101.1232</v>
      </c>
      <c r="AF215" s="28">
        <f t="shared" si="18"/>
        <v>6963.95</v>
      </c>
      <c r="AG215" s="28">
        <f t="shared" si="19"/>
        <v>5571.16</v>
      </c>
      <c r="AH215" s="29">
        <f t="shared" si="20"/>
        <v>3342.6960000000004</v>
      </c>
      <c r="AI215" s="28">
        <f t="shared" si="21"/>
        <v>397.94</v>
      </c>
      <c r="AJ215" s="29">
        <f t="shared" si="22"/>
        <v>238.76399999999998</v>
      </c>
      <c r="AK215" s="30"/>
      <c r="AL215" s="30"/>
    </row>
    <row r="216" spans="1:38" ht="12.75" customHeight="1">
      <c r="A216" s="19">
        <v>8216</v>
      </c>
      <c r="B216" s="20" t="s">
        <v>276</v>
      </c>
      <c r="C216" s="21">
        <v>14</v>
      </c>
      <c r="D216" s="22" t="s">
        <v>67</v>
      </c>
      <c r="E216" s="23">
        <v>31</v>
      </c>
      <c r="F216" s="24">
        <v>1</v>
      </c>
      <c r="G216" s="25"/>
      <c r="H216" s="26" t="str">
        <f t="shared" si="0"/>
        <v/>
      </c>
      <c r="I216" s="25">
        <v>0</v>
      </c>
      <c r="J216" s="26">
        <f t="shared" si="1"/>
        <v>0</v>
      </c>
      <c r="K216" s="25"/>
      <c r="L216" s="26" t="str">
        <f t="shared" si="2"/>
        <v/>
      </c>
      <c r="M216" s="25">
        <v>0</v>
      </c>
      <c r="N216" s="26">
        <f t="shared" si="3"/>
        <v>0</v>
      </c>
      <c r="O216" s="25"/>
      <c r="P216" s="26" t="str">
        <f t="shared" si="4"/>
        <v/>
      </c>
      <c r="Q216" s="25"/>
      <c r="R216" s="26" t="str">
        <f t="shared" si="5"/>
        <v/>
      </c>
      <c r="S216" s="27">
        <v>198.97</v>
      </c>
      <c r="T216" s="28" t="str">
        <f t="shared" si="6"/>
        <v/>
      </c>
      <c r="U216" s="28" t="str">
        <f t="shared" si="7"/>
        <v/>
      </c>
      <c r="V216" s="29" t="str">
        <f t="shared" si="8"/>
        <v/>
      </c>
      <c r="W216" s="28">
        <f t="shared" si="9"/>
        <v>0</v>
      </c>
      <c r="X216" s="28">
        <f t="shared" si="10"/>
        <v>0</v>
      </c>
      <c r="Y216" s="29">
        <f t="shared" si="11"/>
        <v>0</v>
      </c>
      <c r="Z216" s="28" t="str">
        <f t="shared" si="12"/>
        <v/>
      </c>
      <c r="AA216" s="28" t="str">
        <f t="shared" si="13"/>
        <v/>
      </c>
      <c r="AB216" s="29" t="str">
        <f t="shared" si="14"/>
        <v/>
      </c>
      <c r="AC216" s="28">
        <f t="shared" si="15"/>
        <v>0</v>
      </c>
      <c r="AD216" s="28">
        <f t="shared" si="16"/>
        <v>0</v>
      </c>
      <c r="AE216" s="29">
        <f t="shared" si="17"/>
        <v>0</v>
      </c>
      <c r="AF216" s="28" t="str">
        <f t="shared" si="18"/>
        <v/>
      </c>
      <c r="AG216" s="28" t="str">
        <f t="shared" si="19"/>
        <v/>
      </c>
      <c r="AH216" s="29" t="str">
        <f t="shared" si="20"/>
        <v/>
      </c>
      <c r="AI216" s="28" t="str">
        <f t="shared" si="21"/>
        <v/>
      </c>
      <c r="AJ216" s="29" t="str">
        <f t="shared" si="22"/>
        <v/>
      </c>
      <c r="AK216" s="30"/>
      <c r="AL216" s="30"/>
    </row>
    <row r="217" spans="1:38" ht="12.75" customHeight="1">
      <c r="A217" s="19">
        <v>8217</v>
      </c>
      <c r="B217" s="20" t="s">
        <v>277</v>
      </c>
      <c r="C217" s="21">
        <v>11</v>
      </c>
      <c r="D217" s="22" t="s">
        <v>51</v>
      </c>
      <c r="E217" s="23">
        <v>34039</v>
      </c>
      <c r="F217" s="24">
        <v>4314</v>
      </c>
      <c r="G217" s="25">
        <v>608</v>
      </c>
      <c r="H217" s="26">
        <f t="shared" si="0"/>
        <v>0.14093648585999072</v>
      </c>
      <c r="I217" s="25">
        <v>608</v>
      </c>
      <c r="J217" s="26">
        <f t="shared" si="1"/>
        <v>0.14093648585999072</v>
      </c>
      <c r="K217" s="25">
        <v>276</v>
      </c>
      <c r="L217" s="26">
        <f t="shared" si="2"/>
        <v>6.397774687065369E-2</v>
      </c>
      <c r="M217" s="25">
        <v>276</v>
      </c>
      <c r="N217" s="26">
        <f t="shared" si="3"/>
        <v>6.397774687065369E-2</v>
      </c>
      <c r="O217" s="25">
        <v>215</v>
      </c>
      <c r="P217" s="26">
        <f t="shared" si="4"/>
        <v>4.9837737598516459E-2</v>
      </c>
      <c r="Q217" s="25">
        <v>20</v>
      </c>
      <c r="R217" s="26">
        <f t="shared" si="5"/>
        <v>4.6360686138154847E-3</v>
      </c>
      <c r="S217" s="27">
        <v>198.97</v>
      </c>
      <c r="T217" s="28">
        <f t="shared" si="6"/>
        <v>120973.75999999999</v>
      </c>
      <c r="U217" s="28">
        <f t="shared" si="7"/>
        <v>60486.879999999997</v>
      </c>
      <c r="V217" s="29">
        <f t="shared" si="8"/>
        <v>30243.439999999999</v>
      </c>
      <c r="W217" s="28">
        <f t="shared" si="9"/>
        <v>120973.75999999999</v>
      </c>
      <c r="X217" s="28">
        <f t="shared" si="10"/>
        <v>60486.879999999997</v>
      </c>
      <c r="Y217" s="29">
        <f t="shared" si="11"/>
        <v>30243.439999999999</v>
      </c>
      <c r="Z217" s="28">
        <f t="shared" si="12"/>
        <v>54915.72</v>
      </c>
      <c r="AA217" s="28">
        <f t="shared" si="13"/>
        <v>43932.576000000001</v>
      </c>
      <c r="AB217" s="29">
        <f t="shared" si="14"/>
        <v>26359.545600000001</v>
      </c>
      <c r="AC217" s="28">
        <f t="shared" si="15"/>
        <v>54915.72</v>
      </c>
      <c r="AD217" s="28">
        <f t="shared" si="16"/>
        <v>43932.576000000001</v>
      </c>
      <c r="AE217" s="29">
        <f t="shared" si="17"/>
        <v>26359.545600000001</v>
      </c>
      <c r="AF217" s="28">
        <f t="shared" si="18"/>
        <v>42778.55</v>
      </c>
      <c r="AG217" s="28">
        <f t="shared" si="19"/>
        <v>34222.839999999997</v>
      </c>
      <c r="AH217" s="29">
        <f t="shared" si="20"/>
        <v>20533.704000000002</v>
      </c>
      <c r="AI217" s="28">
        <f t="shared" si="21"/>
        <v>3979.4</v>
      </c>
      <c r="AJ217" s="29">
        <f t="shared" si="22"/>
        <v>2387.64</v>
      </c>
      <c r="AK217" s="30"/>
      <c r="AL217" s="30"/>
    </row>
    <row r="218" spans="1:38" ht="12.75" customHeight="1">
      <c r="A218" s="19">
        <v>8218</v>
      </c>
      <c r="B218" s="20" t="s">
        <v>278</v>
      </c>
      <c r="C218" s="21">
        <v>7</v>
      </c>
      <c r="D218" s="22" t="s">
        <v>53</v>
      </c>
      <c r="E218" s="23">
        <v>10820</v>
      </c>
      <c r="F218" s="24">
        <v>1351</v>
      </c>
      <c r="G218" s="25">
        <v>223</v>
      </c>
      <c r="H218" s="26">
        <f t="shared" si="0"/>
        <v>0.16506291635825315</v>
      </c>
      <c r="I218" s="25">
        <v>223</v>
      </c>
      <c r="J218" s="26">
        <f t="shared" si="1"/>
        <v>0.16506291635825315</v>
      </c>
      <c r="K218" s="25">
        <v>96</v>
      </c>
      <c r="L218" s="26">
        <f t="shared" si="2"/>
        <v>7.105847520355292E-2</v>
      </c>
      <c r="M218" s="25">
        <v>96</v>
      </c>
      <c r="N218" s="26">
        <f t="shared" si="3"/>
        <v>7.105847520355292E-2</v>
      </c>
      <c r="O218" s="25">
        <v>148</v>
      </c>
      <c r="P218" s="26">
        <f t="shared" si="4"/>
        <v>0.10954848260547742</v>
      </c>
      <c r="Q218" s="25">
        <v>28</v>
      </c>
      <c r="R218" s="26">
        <f t="shared" si="5"/>
        <v>2.072538860103627E-2</v>
      </c>
      <c r="S218" s="27">
        <v>198.97</v>
      </c>
      <c r="T218" s="28">
        <f t="shared" si="6"/>
        <v>44370.31</v>
      </c>
      <c r="U218" s="28">
        <f t="shared" si="7"/>
        <v>22185.154999999999</v>
      </c>
      <c r="V218" s="29">
        <f t="shared" si="8"/>
        <v>11092.577499999999</v>
      </c>
      <c r="W218" s="28">
        <f t="shared" si="9"/>
        <v>44370.31</v>
      </c>
      <c r="X218" s="28">
        <f t="shared" si="10"/>
        <v>22185.154999999999</v>
      </c>
      <c r="Y218" s="29">
        <f t="shared" si="11"/>
        <v>11092.577499999999</v>
      </c>
      <c r="Z218" s="28">
        <f t="shared" si="12"/>
        <v>19101.12</v>
      </c>
      <c r="AA218" s="28">
        <f t="shared" si="13"/>
        <v>15280.896000000002</v>
      </c>
      <c r="AB218" s="29">
        <f t="shared" si="14"/>
        <v>9168.5375999999997</v>
      </c>
      <c r="AC218" s="28">
        <f t="shared" si="15"/>
        <v>19101.12</v>
      </c>
      <c r="AD218" s="28">
        <f t="shared" si="16"/>
        <v>15280.896000000002</v>
      </c>
      <c r="AE218" s="29">
        <f t="shared" si="17"/>
        <v>9168.5375999999997</v>
      </c>
      <c r="AF218" s="28">
        <f t="shared" si="18"/>
        <v>29447.56</v>
      </c>
      <c r="AG218" s="28">
        <f t="shared" si="19"/>
        <v>23558.048000000003</v>
      </c>
      <c r="AH218" s="29">
        <f t="shared" si="20"/>
        <v>14134.828800000001</v>
      </c>
      <c r="AI218" s="28">
        <f t="shared" si="21"/>
        <v>5571.16</v>
      </c>
      <c r="AJ218" s="29">
        <f t="shared" si="22"/>
        <v>3342.6959999999999</v>
      </c>
      <c r="AK218" s="30"/>
      <c r="AL218" s="30"/>
    </row>
    <row r="219" spans="1:38" ht="12.75" customHeight="1">
      <c r="A219" s="19">
        <v>8219</v>
      </c>
      <c r="B219" s="20" t="s">
        <v>279</v>
      </c>
      <c r="C219" s="21">
        <v>21</v>
      </c>
      <c r="D219" s="22" t="s">
        <v>55</v>
      </c>
      <c r="E219" s="23">
        <v>21067</v>
      </c>
      <c r="F219" s="24">
        <v>2610</v>
      </c>
      <c r="G219" s="25">
        <v>321</v>
      </c>
      <c r="H219" s="26">
        <f t="shared" si="0"/>
        <v>0.12298850574712644</v>
      </c>
      <c r="I219" s="25">
        <v>321</v>
      </c>
      <c r="J219" s="26">
        <f t="shared" si="1"/>
        <v>0.12298850574712644</v>
      </c>
      <c r="K219" s="25">
        <v>154</v>
      </c>
      <c r="L219" s="26">
        <f t="shared" si="2"/>
        <v>5.9003831417624518E-2</v>
      </c>
      <c r="M219" s="25">
        <v>154</v>
      </c>
      <c r="N219" s="26">
        <f t="shared" si="3"/>
        <v>5.9003831417624518E-2</v>
      </c>
      <c r="O219" s="25">
        <v>85</v>
      </c>
      <c r="P219" s="26">
        <f t="shared" si="4"/>
        <v>3.2567049808429116E-2</v>
      </c>
      <c r="Q219" s="25">
        <v>14</v>
      </c>
      <c r="R219" s="26">
        <f t="shared" si="5"/>
        <v>5.3639846743295016E-3</v>
      </c>
      <c r="S219" s="27">
        <v>198.97</v>
      </c>
      <c r="T219" s="28">
        <f t="shared" si="6"/>
        <v>63869.37</v>
      </c>
      <c r="U219" s="28">
        <f t="shared" si="7"/>
        <v>31934.685000000001</v>
      </c>
      <c r="V219" s="29">
        <f t="shared" si="8"/>
        <v>15967.342500000001</v>
      </c>
      <c r="W219" s="28">
        <f t="shared" si="9"/>
        <v>63869.37</v>
      </c>
      <c r="X219" s="28">
        <f t="shared" si="10"/>
        <v>31934.685000000001</v>
      </c>
      <c r="Y219" s="29">
        <f t="shared" si="11"/>
        <v>15967.342500000001</v>
      </c>
      <c r="Z219" s="28">
        <f t="shared" si="12"/>
        <v>30641.38</v>
      </c>
      <c r="AA219" s="28">
        <f t="shared" si="13"/>
        <v>24513.103999999999</v>
      </c>
      <c r="AB219" s="29">
        <f t="shared" si="14"/>
        <v>14707.8624</v>
      </c>
      <c r="AC219" s="28">
        <f t="shared" si="15"/>
        <v>30641.38</v>
      </c>
      <c r="AD219" s="28">
        <f t="shared" si="16"/>
        <v>24513.103999999999</v>
      </c>
      <c r="AE219" s="29">
        <f t="shared" si="17"/>
        <v>14707.8624</v>
      </c>
      <c r="AF219" s="28">
        <f t="shared" si="18"/>
        <v>16912.45</v>
      </c>
      <c r="AG219" s="28">
        <f t="shared" si="19"/>
        <v>13529.96</v>
      </c>
      <c r="AH219" s="29">
        <f t="shared" si="20"/>
        <v>8117.9760000000006</v>
      </c>
      <c r="AI219" s="28">
        <f t="shared" si="21"/>
        <v>2785.58</v>
      </c>
      <c r="AJ219" s="29">
        <f t="shared" si="22"/>
        <v>1671.348</v>
      </c>
      <c r="AK219" s="30"/>
      <c r="AL219" s="30"/>
    </row>
    <row r="220" spans="1:38" ht="12.75" customHeight="1">
      <c r="A220" s="19">
        <v>8220</v>
      </c>
      <c r="B220" s="20" t="s">
        <v>280</v>
      </c>
      <c r="C220" s="21">
        <v>24</v>
      </c>
      <c r="D220" s="22" t="s">
        <v>57</v>
      </c>
      <c r="E220" s="23">
        <v>3193</v>
      </c>
      <c r="F220" s="24">
        <v>439</v>
      </c>
      <c r="G220" s="25">
        <v>28</v>
      </c>
      <c r="H220" s="26">
        <f t="shared" si="0"/>
        <v>6.3781321184510256E-2</v>
      </c>
      <c r="I220" s="25">
        <v>28</v>
      </c>
      <c r="J220" s="26">
        <f t="shared" si="1"/>
        <v>6.3781321184510256E-2</v>
      </c>
      <c r="K220" s="25">
        <v>14</v>
      </c>
      <c r="L220" s="26">
        <f t="shared" si="2"/>
        <v>3.1890660592255128E-2</v>
      </c>
      <c r="M220" s="25">
        <v>14</v>
      </c>
      <c r="N220" s="26">
        <f t="shared" si="3"/>
        <v>3.1890660592255128E-2</v>
      </c>
      <c r="O220" s="25">
        <v>16</v>
      </c>
      <c r="P220" s="26">
        <f t="shared" si="4"/>
        <v>3.644646924829157E-2</v>
      </c>
      <c r="Q220" s="25">
        <v>1</v>
      </c>
      <c r="R220" s="26">
        <f t="shared" si="5"/>
        <v>2.2779043280182231E-3</v>
      </c>
      <c r="S220" s="27">
        <v>198.97</v>
      </c>
      <c r="T220" s="28">
        <f t="shared" si="6"/>
        <v>5571.16</v>
      </c>
      <c r="U220" s="28">
        <f t="shared" si="7"/>
        <v>2785.58</v>
      </c>
      <c r="V220" s="29">
        <f t="shared" si="8"/>
        <v>1392.79</v>
      </c>
      <c r="W220" s="28">
        <f t="shared" si="9"/>
        <v>5571.16</v>
      </c>
      <c r="X220" s="28">
        <f t="shared" si="10"/>
        <v>2785.58</v>
      </c>
      <c r="Y220" s="29">
        <f t="shared" si="11"/>
        <v>1392.79</v>
      </c>
      <c r="Z220" s="28">
        <f t="shared" si="12"/>
        <v>2785.58</v>
      </c>
      <c r="AA220" s="28">
        <f t="shared" si="13"/>
        <v>2228.4640000000004</v>
      </c>
      <c r="AB220" s="29">
        <f t="shared" si="14"/>
        <v>1337.0784000000001</v>
      </c>
      <c r="AC220" s="28">
        <f t="shared" si="15"/>
        <v>2785.58</v>
      </c>
      <c r="AD220" s="28">
        <f t="shared" si="16"/>
        <v>2228.4640000000004</v>
      </c>
      <c r="AE220" s="29">
        <f t="shared" si="17"/>
        <v>1337.0784000000001</v>
      </c>
      <c r="AF220" s="28">
        <f t="shared" si="18"/>
        <v>3183.52</v>
      </c>
      <c r="AG220" s="28">
        <f t="shared" si="19"/>
        <v>2546.8160000000003</v>
      </c>
      <c r="AH220" s="29">
        <f t="shared" si="20"/>
        <v>1528.0896</v>
      </c>
      <c r="AI220" s="28">
        <f t="shared" si="21"/>
        <v>198.97</v>
      </c>
      <c r="AJ220" s="29">
        <f t="shared" si="22"/>
        <v>119.38199999999999</v>
      </c>
      <c r="AK220" s="30"/>
      <c r="AL220" s="30"/>
    </row>
    <row r="221" spans="1:38" ht="12.75" customHeight="1">
      <c r="A221" s="19">
        <v>8221</v>
      </c>
      <c r="B221" s="20" t="s">
        <v>281</v>
      </c>
      <c r="C221" s="21">
        <v>11</v>
      </c>
      <c r="D221" s="22" t="s">
        <v>51</v>
      </c>
      <c r="E221" s="23">
        <v>19806</v>
      </c>
      <c r="F221" s="24">
        <v>2664</v>
      </c>
      <c r="G221" s="25">
        <v>285</v>
      </c>
      <c r="H221" s="26">
        <f t="shared" si="0"/>
        <v>0.10698198198198199</v>
      </c>
      <c r="I221" s="25">
        <v>285</v>
      </c>
      <c r="J221" s="26">
        <f t="shared" si="1"/>
        <v>0.10698198198198199</v>
      </c>
      <c r="K221" s="25">
        <v>168</v>
      </c>
      <c r="L221" s="26">
        <f t="shared" si="2"/>
        <v>6.3063063063063057E-2</v>
      </c>
      <c r="M221" s="25">
        <v>168</v>
      </c>
      <c r="N221" s="26">
        <f t="shared" si="3"/>
        <v>6.3063063063063057E-2</v>
      </c>
      <c r="O221" s="25">
        <v>126</v>
      </c>
      <c r="P221" s="26">
        <f t="shared" si="4"/>
        <v>4.72972972972973E-2</v>
      </c>
      <c r="Q221" s="25">
        <v>11</v>
      </c>
      <c r="R221" s="26">
        <f t="shared" si="5"/>
        <v>4.1291291291291289E-3</v>
      </c>
      <c r="S221" s="27">
        <v>198.97</v>
      </c>
      <c r="T221" s="28">
        <f t="shared" si="6"/>
        <v>56706.45</v>
      </c>
      <c r="U221" s="28">
        <f t="shared" si="7"/>
        <v>28353.224999999999</v>
      </c>
      <c r="V221" s="29">
        <f t="shared" si="8"/>
        <v>14176.612499999999</v>
      </c>
      <c r="W221" s="28">
        <f t="shared" si="9"/>
        <v>56706.45</v>
      </c>
      <c r="X221" s="28">
        <f t="shared" si="10"/>
        <v>28353.224999999999</v>
      </c>
      <c r="Y221" s="29">
        <f t="shared" si="11"/>
        <v>14176.612499999999</v>
      </c>
      <c r="Z221" s="28">
        <f t="shared" si="12"/>
        <v>33426.959999999999</v>
      </c>
      <c r="AA221" s="28">
        <f t="shared" si="13"/>
        <v>26741.567999999999</v>
      </c>
      <c r="AB221" s="29">
        <f t="shared" si="14"/>
        <v>16044.9408</v>
      </c>
      <c r="AC221" s="28">
        <f t="shared" si="15"/>
        <v>33426.959999999999</v>
      </c>
      <c r="AD221" s="28">
        <f t="shared" si="16"/>
        <v>26741.567999999999</v>
      </c>
      <c r="AE221" s="29">
        <f t="shared" si="17"/>
        <v>16044.9408</v>
      </c>
      <c r="AF221" s="28">
        <f t="shared" si="18"/>
        <v>25070.22</v>
      </c>
      <c r="AG221" s="28">
        <f t="shared" si="19"/>
        <v>20056.176000000003</v>
      </c>
      <c r="AH221" s="29">
        <f t="shared" si="20"/>
        <v>12033.705600000001</v>
      </c>
      <c r="AI221" s="28">
        <f t="shared" si="21"/>
        <v>2188.67</v>
      </c>
      <c r="AJ221" s="29">
        <f t="shared" si="22"/>
        <v>1313.202</v>
      </c>
      <c r="AK221" s="30"/>
      <c r="AL221" s="30"/>
    </row>
    <row r="222" spans="1:38" ht="12.75" customHeight="1">
      <c r="A222" s="19">
        <v>8222</v>
      </c>
      <c r="B222" s="20" t="s">
        <v>282</v>
      </c>
      <c r="C222" s="21">
        <v>3</v>
      </c>
      <c r="D222" s="22" t="s">
        <v>70</v>
      </c>
      <c r="E222" s="23">
        <v>2503</v>
      </c>
      <c r="F222" s="24">
        <v>320</v>
      </c>
      <c r="G222" s="25"/>
      <c r="H222" s="26" t="str">
        <f t="shared" si="0"/>
        <v/>
      </c>
      <c r="I222" s="25">
        <v>72</v>
      </c>
      <c r="J222" s="26">
        <f t="shared" si="1"/>
        <v>0.22500000000000001</v>
      </c>
      <c r="K222" s="25"/>
      <c r="L222" s="26" t="str">
        <f t="shared" si="2"/>
        <v/>
      </c>
      <c r="M222" s="25">
        <v>32</v>
      </c>
      <c r="N222" s="26">
        <f t="shared" si="3"/>
        <v>0.1</v>
      </c>
      <c r="O222" s="25">
        <v>10</v>
      </c>
      <c r="P222" s="26">
        <f t="shared" si="4"/>
        <v>3.125E-2</v>
      </c>
      <c r="Q222" s="25">
        <v>2</v>
      </c>
      <c r="R222" s="26">
        <f t="shared" si="5"/>
        <v>6.2500000000000003E-3</v>
      </c>
      <c r="S222" s="27">
        <v>198.97</v>
      </c>
      <c r="T222" s="28" t="str">
        <f t="shared" si="6"/>
        <v/>
      </c>
      <c r="U222" s="28" t="str">
        <f t="shared" si="7"/>
        <v/>
      </c>
      <c r="V222" s="29" t="str">
        <f t="shared" si="8"/>
        <v/>
      </c>
      <c r="W222" s="28">
        <f t="shared" si="9"/>
        <v>14325.84</v>
      </c>
      <c r="X222" s="28">
        <f t="shared" si="10"/>
        <v>7162.92</v>
      </c>
      <c r="Y222" s="29">
        <f t="shared" si="11"/>
        <v>3581.46</v>
      </c>
      <c r="Z222" s="28" t="str">
        <f t="shared" si="12"/>
        <v/>
      </c>
      <c r="AA222" s="28" t="str">
        <f t="shared" si="13"/>
        <v/>
      </c>
      <c r="AB222" s="29" t="str">
        <f t="shared" si="14"/>
        <v/>
      </c>
      <c r="AC222" s="28">
        <f t="shared" si="15"/>
        <v>6367.04</v>
      </c>
      <c r="AD222" s="28">
        <f t="shared" si="16"/>
        <v>5093.6320000000005</v>
      </c>
      <c r="AE222" s="29">
        <f t="shared" si="17"/>
        <v>3056.1792</v>
      </c>
      <c r="AF222" s="28">
        <f t="shared" si="18"/>
        <v>1989.7</v>
      </c>
      <c r="AG222" s="28">
        <f t="shared" si="19"/>
        <v>1591.76</v>
      </c>
      <c r="AH222" s="29">
        <f t="shared" si="20"/>
        <v>955.05600000000004</v>
      </c>
      <c r="AI222" s="28">
        <f t="shared" si="21"/>
        <v>397.94</v>
      </c>
      <c r="AJ222" s="29">
        <f t="shared" si="22"/>
        <v>238.76399999999998</v>
      </c>
      <c r="AK222" s="30"/>
      <c r="AL222" s="30"/>
    </row>
    <row r="223" spans="1:38" ht="12.75" customHeight="1">
      <c r="A223" s="19">
        <v>8223</v>
      </c>
      <c r="B223" s="20" t="s">
        <v>283</v>
      </c>
      <c r="C223" s="21">
        <v>40</v>
      </c>
      <c r="D223" s="22" t="s">
        <v>112</v>
      </c>
      <c r="E223" s="23">
        <v>2524</v>
      </c>
      <c r="F223" s="24">
        <v>287</v>
      </c>
      <c r="G223" s="25"/>
      <c r="H223" s="26" t="str">
        <f t="shared" si="0"/>
        <v/>
      </c>
      <c r="I223" s="25">
        <v>58</v>
      </c>
      <c r="J223" s="26">
        <f t="shared" si="1"/>
        <v>0.20209059233449478</v>
      </c>
      <c r="K223" s="25"/>
      <c r="L223" s="26" t="str">
        <f t="shared" si="2"/>
        <v/>
      </c>
      <c r="M223" s="25">
        <v>29</v>
      </c>
      <c r="N223" s="26">
        <f t="shared" si="3"/>
        <v>0.10104529616724739</v>
      </c>
      <c r="O223" s="25">
        <v>17</v>
      </c>
      <c r="P223" s="26">
        <f t="shared" si="4"/>
        <v>5.9233449477351915E-2</v>
      </c>
      <c r="Q223" s="25">
        <v>4</v>
      </c>
      <c r="R223" s="26">
        <f t="shared" si="5"/>
        <v>1.3937282229965157E-2</v>
      </c>
      <c r="S223" s="27">
        <v>198.97</v>
      </c>
      <c r="T223" s="28" t="str">
        <f t="shared" si="6"/>
        <v/>
      </c>
      <c r="U223" s="28" t="str">
        <f t="shared" si="7"/>
        <v/>
      </c>
      <c r="V223" s="29" t="str">
        <f t="shared" si="8"/>
        <v/>
      </c>
      <c r="W223" s="28">
        <f t="shared" si="9"/>
        <v>11540.26</v>
      </c>
      <c r="X223" s="28">
        <f t="shared" si="10"/>
        <v>5770.13</v>
      </c>
      <c r="Y223" s="29">
        <f t="shared" si="11"/>
        <v>2885.0650000000001</v>
      </c>
      <c r="Z223" s="28" t="str">
        <f t="shared" si="12"/>
        <v/>
      </c>
      <c r="AA223" s="28" t="str">
        <f t="shared" si="13"/>
        <v/>
      </c>
      <c r="AB223" s="29" t="str">
        <f t="shared" si="14"/>
        <v/>
      </c>
      <c r="AC223" s="28">
        <f t="shared" si="15"/>
        <v>5770.13</v>
      </c>
      <c r="AD223" s="28">
        <f t="shared" si="16"/>
        <v>4616.1040000000003</v>
      </c>
      <c r="AE223" s="29">
        <f t="shared" si="17"/>
        <v>2769.6624000000002</v>
      </c>
      <c r="AF223" s="28">
        <f t="shared" si="18"/>
        <v>3382.49</v>
      </c>
      <c r="AG223" s="28">
        <f t="shared" si="19"/>
        <v>2705.9920000000002</v>
      </c>
      <c r="AH223" s="29">
        <f t="shared" si="20"/>
        <v>1623.5952</v>
      </c>
      <c r="AI223" s="28">
        <f t="shared" si="21"/>
        <v>795.88</v>
      </c>
      <c r="AJ223" s="29">
        <f t="shared" si="22"/>
        <v>477.52799999999996</v>
      </c>
      <c r="AK223" s="30"/>
      <c r="AL223" s="30"/>
    </row>
    <row r="224" spans="1:38" ht="12.75" customHeight="1">
      <c r="A224" s="19">
        <v>8224</v>
      </c>
      <c r="B224" s="20" t="s">
        <v>284</v>
      </c>
      <c r="C224" s="21">
        <v>24</v>
      </c>
      <c r="D224" s="22" t="s">
        <v>57</v>
      </c>
      <c r="E224" s="23">
        <v>1232</v>
      </c>
      <c r="F224" s="24">
        <v>141</v>
      </c>
      <c r="G224" s="25"/>
      <c r="H224" s="26" t="str">
        <f t="shared" si="0"/>
        <v/>
      </c>
      <c r="I224" s="25">
        <v>30</v>
      </c>
      <c r="J224" s="26">
        <f t="shared" si="1"/>
        <v>0.21276595744680851</v>
      </c>
      <c r="K224" s="25"/>
      <c r="L224" s="26" t="str">
        <f t="shared" si="2"/>
        <v/>
      </c>
      <c r="M224" s="25">
        <v>13</v>
      </c>
      <c r="N224" s="26">
        <f t="shared" si="3"/>
        <v>9.2198581560283682E-2</v>
      </c>
      <c r="O224" s="25">
        <v>3</v>
      </c>
      <c r="P224" s="26">
        <f t="shared" si="4"/>
        <v>2.1276595744680851E-2</v>
      </c>
      <c r="Q224" s="25">
        <v>4</v>
      </c>
      <c r="R224" s="26">
        <f t="shared" si="5"/>
        <v>2.8368794326241134E-2</v>
      </c>
      <c r="S224" s="27">
        <v>198.97</v>
      </c>
      <c r="T224" s="28" t="str">
        <f t="shared" si="6"/>
        <v/>
      </c>
      <c r="U224" s="28" t="str">
        <f t="shared" si="7"/>
        <v/>
      </c>
      <c r="V224" s="29" t="str">
        <f t="shared" si="8"/>
        <v/>
      </c>
      <c r="W224" s="28">
        <f t="shared" si="9"/>
        <v>5969.1</v>
      </c>
      <c r="X224" s="28">
        <f t="shared" si="10"/>
        <v>2984.55</v>
      </c>
      <c r="Y224" s="29">
        <f t="shared" si="11"/>
        <v>1492.2750000000001</v>
      </c>
      <c r="Z224" s="28" t="str">
        <f t="shared" si="12"/>
        <v/>
      </c>
      <c r="AA224" s="28" t="str">
        <f t="shared" si="13"/>
        <v/>
      </c>
      <c r="AB224" s="29" t="str">
        <f t="shared" si="14"/>
        <v/>
      </c>
      <c r="AC224" s="28">
        <f t="shared" si="15"/>
        <v>2586.61</v>
      </c>
      <c r="AD224" s="28">
        <f t="shared" si="16"/>
        <v>2069.288</v>
      </c>
      <c r="AE224" s="29">
        <f t="shared" si="17"/>
        <v>1241.5728000000001</v>
      </c>
      <c r="AF224" s="28">
        <f t="shared" si="18"/>
        <v>596.91</v>
      </c>
      <c r="AG224" s="28">
        <f t="shared" si="19"/>
        <v>477.52800000000008</v>
      </c>
      <c r="AH224" s="29">
        <f t="shared" si="20"/>
        <v>286.51679999999999</v>
      </c>
      <c r="AI224" s="28">
        <f t="shared" si="21"/>
        <v>795.88</v>
      </c>
      <c r="AJ224" s="29">
        <f t="shared" si="22"/>
        <v>477.52799999999996</v>
      </c>
      <c r="AK224" s="30"/>
      <c r="AL224" s="30"/>
    </row>
    <row r="225" spans="1:38" ht="12.75" customHeight="1">
      <c r="A225" s="19">
        <v>8225</v>
      </c>
      <c r="B225" s="20" t="s">
        <v>285</v>
      </c>
      <c r="C225" s="21">
        <v>24</v>
      </c>
      <c r="D225" s="22" t="s">
        <v>57</v>
      </c>
      <c r="E225" s="23">
        <v>119</v>
      </c>
      <c r="F225" s="24">
        <v>15</v>
      </c>
      <c r="G225" s="25"/>
      <c r="H225" s="26" t="str">
        <f t="shared" si="0"/>
        <v/>
      </c>
      <c r="I225" s="25">
        <v>3</v>
      </c>
      <c r="J225" s="26">
        <f t="shared" si="1"/>
        <v>0.2</v>
      </c>
      <c r="K225" s="25"/>
      <c r="L225" s="26" t="str">
        <f t="shared" si="2"/>
        <v/>
      </c>
      <c r="M225" s="25">
        <v>1</v>
      </c>
      <c r="N225" s="26">
        <f t="shared" si="3"/>
        <v>6.6666666666666666E-2</v>
      </c>
      <c r="O225" s="25"/>
      <c r="P225" s="26" t="str">
        <f t="shared" si="4"/>
        <v/>
      </c>
      <c r="Q225" s="25"/>
      <c r="R225" s="26" t="str">
        <f t="shared" si="5"/>
        <v/>
      </c>
      <c r="S225" s="27">
        <v>198.97</v>
      </c>
      <c r="T225" s="28" t="str">
        <f t="shared" si="6"/>
        <v/>
      </c>
      <c r="U225" s="28" t="str">
        <f t="shared" si="7"/>
        <v/>
      </c>
      <c r="V225" s="29" t="str">
        <f t="shared" si="8"/>
        <v/>
      </c>
      <c r="W225" s="28">
        <f t="shared" si="9"/>
        <v>596.91</v>
      </c>
      <c r="X225" s="28">
        <f t="shared" si="10"/>
        <v>298.45499999999998</v>
      </c>
      <c r="Y225" s="29">
        <f t="shared" si="11"/>
        <v>149.22749999999999</v>
      </c>
      <c r="Z225" s="28" t="str">
        <f t="shared" si="12"/>
        <v/>
      </c>
      <c r="AA225" s="28" t="str">
        <f t="shared" si="13"/>
        <v/>
      </c>
      <c r="AB225" s="29" t="str">
        <f t="shared" si="14"/>
        <v/>
      </c>
      <c r="AC225" s="28">
        <f t="shared" si="15"/>
        <v>198.97</v>
      </c>
      <c r="AD225" s="28">
        <f t="shared" si="16"/>
        <v>159.17600000000002</v>
      </c>
      <c r="AE225" s="29">
        <f t="shared" si="17"/>
        <v>95.505600000000001</v>
      </c>
      <c r="AF225" s="28" t="str">
        <f t="shared" si="18"/>
        <v/>
      </c>
      <c r="AG225" s="28" t="str">
        <f t="shared" si="19"/>
        <v/>
      </c>
      <c r="AH225" s="29" t="str">
        <f t="shared" si="20"/>
        <v/>
      </c>
      <c r="AI225" s="28" t="str">
        <f t="shared" si="21"/>
        <v/>
      </c>
      <c r="AJ225" s="29" t="str">
        <f t="shared" si="22"/>
        <v/>
      </c>
      <c r="AK225" s="30"/>
      <c r="AL225" s="30"/>
    </row>
    <row r="226" spans="1:38" ht="12.75" customHeight="1">
      <c r="A226" s="19">
        <v>8226</v>
      </c>
      <c r="B226" s="20" t="s">
        <v>286</v>
      </c>
      <c r="C226" s="21">
        <v>6</v>
      </c>
      <c r="D226" s="22" t="s">
        <v>63</v>
      </c>
      <c r="E226" s="23">
        <v>1243</v>
      </c>
      <c r="F226" s="24">
        <v>193</v>
      </c>
      <c r="G226" s="25"/>
      <c r="H226" s="26" t="str">
        <f t="shared" si="0"/>
        <v/>
      </c>
      <c r="I226" s="25">
        <v>46</v>
      </c>
      <c r="J226" s="26">
        <f t="shared" si="1"/>
        <v>0.23834196891191708</v>
      </c>
      <c r="K226" s="25"/>
      <c r="L226" s="26" t="str">
        <f t="shared" si="2"/>
        <v/>
      </c>
      <c r="M226" s="25">
        <v>22</v>
      </c>
      <c r="N226" s="26">
        <f t="shared" si="3"/>
        <v>0.11398963730569948</v>
      </c>
      <c r="O226" s="25">
        <v>10</v>
      </c>
      <c r="P226" s="26">
        <f t="shared" si="4"/>
        <v>5.181347150259067E-2</v>
      </c>
      <c r="Q226" s="25">
        <v>2</v>
      </c>
      <c r="R226" s="26">
        <f t="shared" si="5"/>
        <v>1.0362694300518135E-2</v>
      </c>
      <c r="S226" s="27">
        <v>198.97</v>
      </c>
      <c r="T226" s="28" t="str">
        <f t="shared" si="6"/>
        <v/>
      </c>
      <c r="U226" s="28" t="str">
        <f t="shared" si="7"/>
        <v/>
      </c>
      <c r="V226" s="29" t="str">
        <f t="shared" si="8"/>
        <v/>
      </c>
      <c r="W226" s="28">
        <f t="shared" si="9"/>
        <v>9152.6200000000008</v>
      </c>
      <c r="X226" s="28">
        <f t="shared" si="10"/>
        <v>4576.3100000000004</v>
      </c>
      <c r="Y226" s="29">
        <f t="shared" si="11"/>
        <v>2288.1550000000002</v>
      </c>
      <c r="Z226" s="28" t="str">
        <f t="shared" si="12"/>
        <v/>
      </c>
      <c r="AA226" s="28" t="str">
        <f t="shared" si="13"/>
        <v/>
      </c>
      <c r="AB226" s="29" t="str">
        <f t="shared" si="14"/>
        <v/>
      </c>
      <c r="AC226" s="28">
        <f t="shared" si="15"/>
        <v>4377.34</v>
      </c>
      <c r="AD226" s="28">
        <f t="shared" si="16"/>
        <v>3501.8720000000003</v>
      </c>
      <c r="AE226" s="29">
        <f t="shared" si="17"/>
        <v>2101.1232</v>
      </c>
      <c r="AF226" s="28">
        <f t="shared" si="18"/>
        <v>1989.7</v>
      </c>
      <c r="AG226" s="28">
        <f t="shared" si="19"/>
        <v>1591.76</v>
      </c>
      <c r="AH226" s="29">
        <f t="shared" si="20"/>
        <v>955.05600000000004</v>
      </c>
      <c r="AI226" s="28">
        <f t="shared" si="21"/>
        <v>397.94</v>
      </c>
      <c r="AJ226" s="29">
        <f t="shared" si="22"/>
        <v>238.76399999999998</v>
      </c>
      <c r="AK226" s="30"/>
      <c r="AL226" s="30"/>
    </row>
    <row r="227" spans="1:38" ht="12.75" customHeight="1">
      <c r="A227" s="19">
        <v>8227</v>
      </c>
      <c r="B227" s="20" t="s">
        <v>287</v>
      </c>
      <c r="C227" s="21">
        <v>3</v>
      </c>
      <c r="D227" s="22" t="s">
        <v>70</v>
      </c>
      <c r="E227" s="23">
        <v>3313</v>
      </c>
      <c r="F227" s="24">
        <v>418</v>
      </c>
      <c r="G227" s="25">
        <v>97</v>
      </c>
      <c r="H227" s="26">
        <f t="shared" si="0"/>
        <v>0.23205741626794257</v>
      </c>
      <c r="I227" s="25">
        <v>97</v>
      </c>
      <c r="J227" s="26">
        <f t="shared" si="1"/>
        <v>0.23205741626794257</v>
      </c>
      <c r="K227" s="25">
        <v>44</v>
      </c>
      <c r="L227" s="26">
        <f t="shared" si="2"/>
        <v>0.10526315789473684</v>
      </c>
      <c r="M227" s="25">
        <v>44</v>
      </c>
      <c r="N227" s="26">
        <f t="shared" si="3"/>
        <v>0.10526315789473684</v>
      </c>
      <c r="O227" s="25">
        <v>61</v>
      </c>
      <c r="P227" s="26">
        <f t="shared" si="4"/>
        <v>0.145933014354067</v>
      </c>
      <c r="Q227" s="25">
        <v>3</v>
      </c>
      <c r="R227" s="26">
        <f t="shared" si="5"/>
        <v>7.1770334928229667E-3</v>
      </c>
      <c r="S227" s="27">
        <v>198.97</v>
      </c>
      <c r="T227" s="28">
        <f t="shared" si="6"/>
        <v>19300.09</v>
      </c>
      <c r="U227" s="28">
        <f t="shared" si="7"/>
        <v>9650.0450000000001</v>
      </c>
      <c r="V227" s="29">
        <f t="shared" si="8"/>
        <v>4825.0225</v>
      </c>
      <c r="W227" s="28">
        <f t="shared" si="9"/>
        <v>19300.09</v>
      </c>
      <c r="X227" s="28">
        <f t="shared" si="10"/>
        <v>9650.0450000000001</v>
      </c>
      <c r="Y227" s="29">
        <f t="shared" si="11"/>
        <v>4825.0225</v>
      </c>
      <c r="Z227" s="28">
        <f t="shared" si="12"/>
        <v>8754.68</v>
      </c>
      <c r="AA227" s="28">
        <f t="shared" si="13"/>
        <v>7003.7440000000006</v>
      </c>
      <c r="AB227" s="29">
        <f t="shared" si="14"/>
        <v>4202.2464</v>
      </c>
      <c r="AC227" s="28">
        <f t="shared" si="15"/>
        <v>8754.68</v>
      </c>
      <c r="AD227" s="28">
        <f t="shared" si="16"/>
        <v>7003.7440000000006</v>
      </c>
      <c r="AE227" s="29">
        <f t="shared" si="17"/>
        <v>4202.2464</v>
      </c>
      <c r="AF227" s="28">
        <f t="shared" si="18"/>
        <v>12137.17</v>
      </c>
      <c r="AG227" s="28">
        <f t="shared" si="19"/>
        <v>9709.7360000000008</v>
      </c>
      <c r="AH227" s="29">
        <f t="shared" si="20"/>
        <v>5825.8416000000007</v>
      </c>
      <c r="AI227" s="28">
        <f t="shared" si="21"/>
        <v>596.91</v>
      </c>
      <c r="AJ227" s="29">
        <f t="shared" si="22"/>
        <v>358.14599999999996</v>
      </c>
      <c r="AK227" s="30"/>
      <c r="AL227" s="30"/>
    </row>
    <row r="228" spans="1:38" ht="12.75" customHeight="1">
      <c r="A228" s="19">
        <v>8228</v>
      </c>
      <c r="B228" s="20" t="s">
        <v>288</v>
      </c>
      <c r="C228" s="21">
        <v>6</v>
      </c>
      <c r="D228" s="22" t="s">
        <v>63</v>
      </c>
      <c r="E228" s="23">
        <v>361</v>
      </c>
      <c r="F228" s="24">
        <v>36</v>
      </c>
      <c r="G228" s="25"/>
      <c r="H228" s="26" t="str">
        <f t="shared" si="0"/>
        <v/>
      </c>
      <c r="I228" s="25">
        <v>9</v>
      </c>
      <c r="J228" s="26">
        <f t="shared" si="1"/>
        <v>0.25</v>
      </c>
      <c r="K228" s="25"/>
      <c r="L228" s="26" t="str">
        <f t="shared" si="2"/>
        <v/>
      </c>
      <c r="M228" s="25">
        <v>4</v>
      </c>
      <c r="N228" s="26">
        <f t="shared" si="3"/>
        <v>0.1111111111111111</v>
      </c>
      <c r="O228" s="25"/>
      <c r="P228" s="26" t="str">
        <f t="shared" si="4"/>
        <v/>
      </c>
      <c r="Q228" s="25"/>
      <c r="R228" s="26" t="str">
        <f t="shared" si="5"/>
        <v/>
      </c>
      <c r="S228" s="27">
        <v>198.97</v>
      </c>
      <c r="T228" s="28" t="str">
        <f t="shared" si="6"/>
        <v/>
      </c>
      <c r="U228" s="28" t="str">
        <f t="shared" si="7"/>
        <v/>
      </c>
      <c r="V228" s="29" t="str">
        <f t="shared" si="8"/>
        <v/>
      </c>
      <c r="W228" s="28">
        <f t="shared" si="9"/>
        <v>1790.73</v>
      </c>
      <c r="X228" s="28">
        <f t="shared" si="10"/>
        <v>895.36500000000001</v>
      </c>
      <c r="Y228" s="29">
        <f t="shared" si="11"/>
        <v>447.6825</v>
      </c>
      <c r="Z228" s="28" t="str">
        <f t="shared" si="12"/>
        <v/>
      </c>
      <c r="AA228" s="28" t="str">
        <f t="shared" si="13"/>
        <v/>
      </c>
      <c r="AB228" s="29" t="str">
        <f t="shared" si="14"/>
        <v/>
      </c>
      <c r="AC228" s="28">
        <f t="shared" si="15"/>
        <v>795.88</v>
      </c>
      <c r="AD228" s="28">
        <f t="shared" si="16"/>
        <v>636.70400000000006</v>
      </c>
      <c r="AE228" s="29">
        <f t="shared" si="17"/>
        <v>382.0224</v>
      </c>
      <c r="AF228" s="28" t="str">
        <f t="shared" si="18"/>
        <v/>
      </c>
      <c r="AG228" s="28" t="str">
        <f t="shared" si="19"/>
        <v/>
      </c>
      <c r="AH228" s="29" t="str">
        <f t="shared" si="20"/>
        <v/>
      </c>
      <c r="AI228" s="28" t="str">
        <f t="shared" si="21"/>
        <v/>
      </c>
      <c r="AJ228" s="29" t="str">
        <f t="shared" si="22"/>
        <v/>
      </c>
      <c r="AK228" s="30"/>
      <c r="AL228" s="30"/>
    </row>
    <row r="229" spans="1:38" ht="12.75" customHeight="1">
      <c r="A229" s="19">
        <v>8229</v>
      </c>
      <c r="B229" s="20" t="s">
        <v>289</v>
      </c>
      <c r="C229" s="21">
        <v>7</v>
      </c>
      <c r="D229" s="22" t="s">
        <v>53</v>
      </c>
      <c r="E229" s="23">
        <v>628</v>
      </c>
      <c r="F229" s="24">
        <v>55</v>
      </c>
      <c r="G229" s="25"/>
      <c r="H229" s="26" t="str">
        <f t="shared" si="0"/>
        <v/>
      </c>
      <c r="I229" s="25">
        <v>14</v>
      </c>
      <c r="J229" s="26">
        <f t="shared" si="1"/>
        <v>0.25454545454545452</v>
      </c>
      <c r="K229" s="25"/>
      <c r="L229" s="26" t="str">
        <f t="shared" si="2"/>
        <v/>
      </c>
      <c r="M229" s="25">
        <v>7</v>
      </c>
      <c r="N229" s="26">
        <f t="shared" si="3"/>
        <v>0.12727272727272726</v>
      </c>
      <c r="O229" s="25">
        <v>7</v>
      </c>
      <c r="P229" s="26">
        <f t="shared" si="4"/>
        <v>0.12727272727272726</v>
      </c>
      <c r="Q229" s="25">
        <v>1</v>
      </c>
      <c r="R229" s="26">
        <f t="shared" si="5"/>
        <v>1.8181818181818181E-2</v>
      </c>
      <c r="S229" s="27">
        <v>198.97</v>
      </c>
      <c r="T229" s="28" t="str">
        <f t="shared" si="6"/>
        <v/>
      </c>
      <c r="U229" s="28" t="str">
        <f t="shared" si="7"/>
        <v/>
      </c>
      <c r="V229" s="29" t="str">
        <f t="shared" si="8"/>
        <v/>
      </c>
      <c r="W229" s="28">
        <f t="shared" si="9"/>
        <v>2785.58</v>
      </c>
      <c r="X229" s="28">
        <f t="shared" si="10"/>
        <v>1392.79</v>
      </c>
      <c r="Y229" s="29">
        <f t="shared" si="11"/>
        <v>696.39499999999998</v>
      </c>
      <c r="Z229" s="28" t="str">
        <f t="shared" si="12"/>
        <v/>
      </c>
      <c r="AA229" s="28" t="str">
        <f t="shared" si="13"/>
        <v/>
      </c>
      <c r="AB229" s="29" t="str">
        <f t="shared" si="14"/>
        <v/>
      </c>
      <c r="AC229" s="28">
        <f t="shared" si="15"/>
        <v>1392.79</v>
      </c>
      <c r="AD229" s="28">
        <f t="shared" si="16"/>
        <v>1114.2320000000002</v>
      </c>
      <c r="AE229" s="29">
        <f t="shared" si="17"/>
        <v>668.53920000000005</v>
      </c>
      <c r="AF229" s="28">
        <f t="shared" si="18"/>
        <v>1392.79</v>
      </c>
      <c r="AG229" s="28">
        <f t="shared" si="19"/>
        <v>1114.2320000000002</v>
      </c>
      <c r="AH229" s="29">
        <f t="shared" si="20"/>
        <v>668.53920000000005</v>
      </c>
      <c r="AI229" s="28">
        <f t="shared" si="21"/>
        <v>198.97</v>
      </c>
      <c r="AJ229" s="29">
        <f t="shared" si="22"/>
        <v>119.38199999999999</v>
      </c>
      <c r="AK229" s="30"/>
      <c r="AL229" s="30"/>
    </row>
    <row r="230" spans="1:38" ht="12.75" customHeight="1">
      <c r="A230" s="19">
        <v>8230</v>
      </c>
      <c r="B230" s="20" t="s">
        <v>290</v>
      </c>
      <c r="C230" s="21">
        <v>21</v>
      </c>
      <c r="D230" s="22" t="s">
        <v>55</v>
      </c>
      <c r="E230" s="23">
        <v>10400</v>
      </c>
      <c r="F230" s="24">
        <v>1338</v>
      </c>
      <c r="G230" s="25">
        <v>225</v>
      </c>
      <c r="H230" s="26">
        <f t="shared" si="0"/>
        <v>0.16816143497757849</v>
      </c>
      <c r="I230" s="25">
        <v>225</v>
      </c>
      <c r="J230" s="26">
        <f t="shared" si="1"/>
        <v>0.16816143497757849</v>
      </c>
      <c r="K230" s="25">
        <v>126</v>
      </c>
      <c r="L230" s="26">
        <f t="shared" si="2"/>
        <v>9.417040358744394E-2</v>
      </c>
      <c r="M230" s="25">
        <v>126</v>
      </c>
      <c r="N230" s="26">
        <f t="shared" si="3"/>
        <v>9.417040358744394E-2</v>
      </c>
      <c r="O230" s="25">
        <v>77</v>
      </c>
      <c r="P230" s="26">
        <f t="shared" si="4"/>
        <v>5.7548579970104631E-2</v>
      </c>
      <c r="Q230" s="25">
        <v>11</v>
      </c>
      <c r="R230" s="26">
        <f t="shared" si="5"/>
        <v>8.2212257100149483E-3</v>
      </c>
      <c r="S230" s="27">
        <v>198.97</v>
      </c>
      <c r="T230" s="28">
        <f t="shared" si="6"/>
        <v>44768.25</v>
      </c>
      <c r="U230" s="28">
        <f t="shared" si="7"/>
        <v>22384.125</v>
      </c>
      <c r="V230" s="29">
        <f t="shared" si="8"/>
        <v>11192.0625</v>
      </c>
      <c r="W230" s="28">
        <f t="shared" si="9"/>
        <v>44768.25</v>
      </c>
      <c r="X230" s="28">
        <f t="shared" si="10"/>
        <v>22384.125</v>
      </c>
      <c r="Y230" s="29">
        <f t="shared" si="11"/>
        <v>11192.0625</v>
      </c>
      <c r="Z230" s="28">
        <f t="shared" si="12"/>
        <v>25070.22</v>
      </c>
      <c r="AA230" s="28">
        <f t="shared" si="13"/>
        <v>20056.176000000003</v>
      </c>
      <c r="AB230" s="29">
        <f t="shared" si="14"/>
        <v>12033.705600000001</v>
      </c>
      <c r="AC230" s="28">
        <f t="shared" si="15"/>
        <v>25070.22</v>
      </c>
      <c r="AD230" s="28">
        <f t="shared" si="16"/>
        <v>20056.176000000003</v>
      </c>
      <c r="AE230" s="29">
        <f t="shared" si="17"/>
        <v>12033.705600000001</v>
      </c>
      <c r="AF230" s="28">
        <f t="shared" si="18"/>
        <v>15320.69</v>
      </c>
      <c r="AG230" s="28">
        <f t="shared" si="19"/>
        <v>12256.552</v>
      </c>
      <c r="AH230" s="29">
        <f t="shared" si="20"/>
        <v>7353.9312</v>
      </c>
      <c r="AI230" s="28">
        <f t="shared" si="21"/>
        <v>2188.67</v>
      </c>
      <c r="AJ230" s="29">
        <f t="shared" si="22"/>
        <v>1313.202</v>
      </c>
      <c r="AK230" s="30"/>
      <c r="AL230" s="30"/>
    </row>
    <row r="231" spans="1:38" ht="12.75" customHeight="1">
      <c r="A231" s="19">
        <v>8231</v>
      </c>
      <c r="B231" s="20" t="s">
        <v>291</v>
      </c>
      <c r="C231" s="21">
        <v>17</v>
      </c>
      <c r="D231" s="22" t="s">
        <v>103</v>
      </c>
      <c r="E231" s="23">
        <v>31688</v>
      </c>
      <c r="F231" s="24">
        <v>4081</v>
      </c>
      <c r="G231" s="25">
        <v>1016</v>
      </c>
      <c r="H231" s="26">
        <f t="shared" si="0"/>
        <v>0.2489585885812301</v>
      </c>
      <c r="I231" s="25">
        <v>1016</v>
      </c>
      <c r="J231" s="26">
        <f t="shared" si="1"/>
        <v>0.2489585885812301</v>
      </c>
      <c r="K231" s="25">
        <v>531</v>
      </c>
      <c r="L231" s="26">
        <f t="shared" si="2"/>
        <v>0.1301151678510169</v>
      </c>
      <c r="M231" s="25">
        <v>531</v>
      </c>
      <c r="N231" s="26">
        <f t="shared" si="3"/>
        <v>0.1301151678510169</v>
      </c>
      <c r="O231" s="25">
        <v>203</v>
      </c>
      <c r="P231" s="26">
        <f t="shared" si="4"/>
        <v>4.974271012006861E-2</v>
      </c>
      <c r="Q231" s="25">
        <v>69</v>
      </c>
      <c r="R231" s="26">
        <f t="shared" si="5"/>
        <v>1.6907620681205587E-2</v>
      </c>
      <c r="S231" s="27">
        <v>198.97</v>
      </c>
      <c r="T231" s="28">
        <f t="shared" si="6"/>
        <v>202153.52</v>
      </c>
      <c r="U231" s="28">
        <f t="shared" si="7"/>
        <v>101076.76</v>
      </c>
      <c r="V231" s="29">
        <f t="shared" si="8"/>
        <v>50538.38</v>
      </c>
      <c r="W231" s="28">
        <f t="shared" si="9"/>
        <v>202153.52</v>
      </c>
      <c r="X231" s="28">
        <f t="shared" si="10"/>
        <v>101076.76</v>
      </c>
      <c r="Y231" s="29">
        <f t="shared" si="11"/>
        <v>50538.38</v>
      </c>
      <c r="Z231" s="28">
        <f t="shared" si="12"/>
        <v>105653.06999999999</v>
      </c>
      <c r="AA231" s="28">
        <f t="shared" si="13"/>
        <v>84522.456000000006</v>
      </c>
      <c r="AB231" s="29">
        <f t="shared" si="14"/>
        <v>50713.473599999998</v>
      </c>
      <c r="AC231" s="28">
        <f t="shared" si="15"/>
        <v>105653.06999999999</v>
      </c>
      <c r="AD231" s="28">
        <f t="shared" si="16"/>
        <v>84522.456000000006</v>
      </c>
      <c r="AE231" s="29">
        <f t="shared" si="17"/>
        <v>50713.473599999998</v>
      </c>
      <c r="AF231" s="28">
        <f t="shared" si="18"/>
        <v>40390.909999999996</v>
      </c>
      <c r="AG231" s="28">
        <f t="shared" si="19"/>
        <v>32312.727999999999</v>
      </c>
      <c r="AH231" s="29">
        <f t="shared" si="20"/>
        <v>19387.6368</v>
      </c>
      <c r="AI231" s="28">
        <f t="shared" si="21"/>
        <v>13728.93</v>
      </c>
      <c r="AJ231" s="29">
        <f t="shared" si="22"/>
        <v>8237.3580000000002</v>
      </c>
      <c r="AK231" s="30"/>
      <c r="AL231" s="30"/>
    </row>
    <row r="232" spans="1:38" ht="12.75" customHeight="1">
      <c r="A232" s="19">
        <v>8232</v>
      </c>
      <c r="B232" s="20" t="s">
        <v>292</v>
      </c>
      <c r="C232" s="21">
        <v>3</v>
      </c>
      <c r="D232" s="22" t="s">
        <v>70</v>
      </c>
      <c r="E232" s="23">
        <v>2404</v>
      </c>
      <c r="F232" s="24">
        <v>352</v>
      </c>
      <c r="G232" s="25"/>
      <c r="H232" s="26" t="str">
        <f t="shared" si="0"/>
        <v/>
      </c>
      <c r="I232" s="25">
        <v>79</v>
      </c>
      <c r="J232" s="26">
        <f t="shared" si="1"/>
        <v>0.22443181818181818</v>
      </c>
      <c r="K232" s="25"/>
      <c r="L232" s="26" t="str">
        <f t="shared" si="2"/>
        <v/>
      </c>
      <c r="M232" s="25">
        <v>36</v>
      </c>
      <c r="N232" s="26">
        <f t="shared" si="3"/>
        <v>0.10227272727272728</v>
      </c>
      <c r="O232" s="25">
        <v>7</v>
      </c>
      <c r="P232" s="26">
        <f t="shared" si="4"/>
        <v>1.9886363636363636E-2</v>
      </c>
      <c r="Q232" s="25">
        <v>3</v>
      </c>
      <c r="R232" s="26">
        <f t="shared" si="5"/>
        <v>8.5227272727272721E-3</v>
      </c>
      <c r="S232" s="27">
        <v>198.97</v>
      </c>
      <c r="T232" s="28" t="str">
        <f t="shared" si="6"/>
        <v/>
      </c>
      <c r="U232" s="28" t="str">
        <f t="shared" si="7"/>
        <v/>
      </c>
      <c r="V232" s="29" t="str">
        <f t="shared" si="8"/>
        <v/>
      </c>
      <c r="W232" s="28">
        <f t="shared" si="9"/>
        <v>15718.63</v>
      </c>
      <c r="X232" s="28">
        <f t="shared" si="10"/>
        <v>7859.3149999999996</v>
      </c>
      <c r="Y232" s="29">
        <f t="shared" si="11"/>
        <v>3929.6574999999998</v>
      </c>
      <c r="Z232" s="28" t="str">
        <f t="shared" si="12"/>
        <v/>
      </c>
      <c r="AA232" s="28" t="str">
        <f t="shared" si="13"/>
        <v/>
      </c>
      <c r="AB232" s="29" t="str">
        <f t="shared" si="14"/>
        <v/>
      </c>
      <c r="AC232" s="28">
        <f t="shared" si="15"/>
        <v>7162.92</v>
      </c>
      <c r="AD232" s="28">
        <f t="shared" si="16"/>
        <v>5730.3360000000002</v>
      </c>
      <c r="AE232" s="29">
        <f t="shared" si="17"/>
        <v>3438.2015999999999</v>
      </c>
      <c r="AF232" s="28">
        <f t="shared" si="18"/>
        <v>1392.79</v>
      </c>
      <c r="AG232" s="28">
        <f t="shared" si="19"/>
        <v>1114.2320000000002</v>
      </c>
      <c r="AH232" s="29">
        <f t="shared" si="20"/>
        <v>668.53920000000005</v>
      </c>
      <c r="AI232" s="28">
        <f t="shared" si="21"/>
        <v>596.91</v>
      </c>
      <c r="AJ232" s="29">
        <f t="shared" si="22"/>
        <v>358.14599999999996</v>
      </c>
      <c r="AK232" s="30"/>
      <c r="AL232" s="30"/>
    </row>
    <row r="233" spans="1:38" ht="12.75" customHeight="1">
      <c r="A233" s="19">
        <v>8233</v>
      </c>
      <c r="B233" s="20" t="s">
        <v>293</v>
      </c>
      <c r="C233" s="21">
        <v>24</v>
      </c>
      <c r="D233" s="22" t="s">
        <v>57</v>
      </c>
      <c r="E233" s="23">
        <v>2514</v>
      </c>
      <c r="F233" s="24">
        <v>287</v>
      </c>
      <c r="G233" s="25"/>
      <c r="H233" s="26" t="str">
        <f t="shared" si="0"/>
        <v/>
      </c>
      <c r="I233" s="25">
        <v>62</v>
      </c>
      <c r="J233" s="26">
        <f t="shared" si="1"/>
        <v>0.21602787456445993</v>
      </c>
      <c r="K233" s="25"/>
      <c r="L233" s="26" t="str">
        <f t="shared" si="2"/>
        <v/>
      </c>
      <c r="M233" s="25">
        <v>26</v>
      </c>
      <c r="N233" s="26">
        <f t="shared" si="3"/>
        <v>9.0592334494773524E-2</v>
      </c>
      <c r="O233" s="25">
        <v>31</v>
      </c>
      <c r="P233" s="26">
        <f t="shared" si="4"/>
        <v>0.10801393728222997</v>
      </c>
      <c r="Q233" s="25">
        <v>2</v>
      </c>
      <c r="R233" s="26">
        <f t="shared" si="5"/>
        <v>6.9686411149825784E-3</v>
      </c>
      <c r="S233" s="27">
        <v>198.97</v>
      </c>
      <c r="T233" s="28" t="str">
        <f t="shared" si="6"/>
        <v/>
      </c>
      <c r="U233" s="28" t="str">
        <f t="shared" si="7"/>
        <v/>
      </c>
      <c r="V233" s="29" t="str">
        <f t="shared" si="8"/>
        <v/>
      </c>
      <c r="W233" s="28">
        <f t="shared" si="9"/>
        <v>12336.14</v>
      </c>
      <c r="X233" s="28">
        <f t="shared" si="10"/>
        <v>6168.07</v>
      </c>
      <c r="Y233" s="29">
        <f t="shared" si="11"/>
        <v>3084.0349999999999</v>
      </c>
      <c r="Z233" s="28" t="str">
        <f t="shared" si="12"/>
        <v/>
      </c>
      <c r="AA233" s="28" t="str">
        <f t="shared" si="13"/>
        <v/>
      </c>
      <c r="AB233" s="29" t="str">
        <f t="shared" si="14"/>
        <v/>
      </c>
      <c r="AC233" s="28">
        <f t="shared" si="15"/>
        <v>5173.22</v>
      </c>
      <c r="AD233" s="28">
        <f t="shared" si="16"/>
        <v>4138.576</v>
      </c>
      <c r="AE233" s="29">
        <f t="shared" si="17"/>
        <v>2483.1456000000003</v>
      </c>
      <c r="AF233" s="28">
        <f t="shared" si="18"/>
        <v>6168.07</v>
      </c>
      <c r="AG233" s="28">
        <f t="shared" si="19"/>
        <v>4934.4560000000001</v>
      </c>
      <c r="AH233" s="29">
        <f t="shared" si="20"/>
        <v>2960.6736000000001</v>
      </c>
      <c r="AI233" s="28">
        <f t="shared" si="21"/>
        <v>397.94</v>
      </c>
      <c r="AJ233" s="29">
        <f t="shared" si="22"/>
        <v>238.76399999999998</v>
      </c>
      <c r="AK233" s="30"/>
      <c r="AL233" s="30"/>
    </row>
    <row r="234" spans="1:38" ht="12.75" customHeight="1">
      <c r="A234" s="19">
        <v>8234</v>
      </c>
      <c r="B234" s="20" t="s">
        <v>294</v>
      </c>
      <c r="C234" s="21">
        <v>41</v>
      </c>
      <c r="D234" s="22" t="s">
        <v>59</v>
      </c>
      <c r="E234" s="23">
        <v>4815</v>
      </c>
      <c r="F234" s="24">
        <v>612</v>
      </c>
      <c r="G234" s="25">
        <v>94</v>
      </c>
      <c r="H234" s="26">
        <f t="shared" si="0"/>
        <v>0.15359477124183007</v>
      </c>
      <c r="I234" s="25">
        <v>94</v>
      </c>
      <c r="J234" s="26">
        <f t="shared" si="1"/>
        <v>0.15359477124183007</v>
      </c>
      <c r="K234" s="25">
        <v>55</v>
      </c>
      <c r="L234" s="26">
        <f t="shared" si="2"/>
        <v>8.9869281045751634E-2</v>
      </c>
      <c r="M234" s="25">
        <v>55</v>
      </c>
      <c r="N234" s="26">
        <f t="shared" si="3"/>
        <v>8.9869281045751634E-2</v>
      </c>
      <c r="O234" s="25">
        <v>53</v>
      </c>
      <c r="P234" s="26">
        <f t="shared" si="4"/>
        <v>8.6601307189542481E-2</v>
      </c>
      <c r="Q234" s="25">
        <v>3</v>
      </c>
      <c r="R234" s="26">
        <f t="shared" si="5"/>
        <v>4.9019607843137254E-3</v>
      </c>
      <c r="S234" s="27">
        <v>198.97</v>
      </c>
      <c r="T234" s="28">
        <f t="shared" si="6"/>
        <v>18703.18</v>
      </c>
      <c r="U234" s="28">
        <f t="shared" si="7"/>
        <v>9351.59</v>
      </c>
      <c r="V234" s="29">
        <f t="shared" si="8"/>
        <v>4675.7950000000001</v>
      </c>
      <c r="W234" s="28">
        <f t="shared" si="9"/>
        <v>18703.18</v>
      </c>
      <c r="X234" s="28">
        <f t="shared" si="10"/>
        <v>9351.59</v>
      </c>
      <c r="Y234" s="29">
        <f t="shared" si="11"/>
        <v>4675.7950000000001</v>
      </c>
      <c r="Z234" s="28">
        <f t="shared" si="12"/>
        <v>10943.35</v>
      </c>
      <c r="AA234" s="28">
        <f t="shared" si="13"/>
        <v>8754.68</v>
      </c>
      <c r="AB234" s="29">
        <f t="shared" si="14"/>
        <v>5252.8080000000009</v>
      </c>
      <c r="AC234" s="28">
        <f t="shared" si="15"/>
        <v>10943.35</v>
      </c>
      <c r="AD234" s="28">
        <f t="shared" si="16"/>
        <v>8754.68</v>
      </c>
      <c r="AE234" s="29">
        <f t="shared" si="17"/>
        <v>5252.8080000000009</v>
      </c>
      <c r="AF234" s="28">
        <f t="shared" si="18"/>
        <v>10545.41</v>
      </c>
      <c r="AG234" s="28">
        <f t="shared" si="19"/>
        <v>8436.3280000000013</v>
      </c>
      <c r="AH234" s="29">
        <f t="shared" si="20"/>
        <v>5061.7968000000001</v>
      </c>
      <c r="AI234" s="28">
        <f t="shared" si="21"/>
        <v>596.91</v>
      </c>
      <c r="AJ234" s="29">
        <f t="shared" si="22"/>
        <v>358.14599999999996</v>
      </c>
      <c r="AK234" s="30"/>
      <c r="AL234" s="30"/>
    </row>
    <row r="235" spans="1:38" ht="12.75" customHeight="1">
      <c r="A235" s="19">
        <v>8235</v>
      </c>
      <c r="B235" s="20" t="s">
        <v>295</v>
      </c>
      <c r="C235" s="21">
        <v>21</v>
      </c>
      <c r="D235" s="22" t="s">
        <v>55</v>
      </c>
      <c r="E235" s="23">
        <v>5680</v>
      </c>
      <c r="F235" s="24">
        <v>647</v>
      </c>
      <c r="G235" s="25">
        <v>113</v>
      </c>
      <c r="H235" s="26">
        <f t="shared" si="0"/>
        <v>0.17465224111282843</v>
      </c>
      <c r="I235" s="25">
        <v>113</v>
      </c>
      <c r="J235" s="26">
        <f t="shared" si="1"/>
        <v>0.17465224111282843</v>
      </c>
      <c r="K235" s="25">
        <v>71</v>
      </c>
      <c r="L235" s="26">
        <f t="shared" si="2"/>
        <v>0.10973724884080371</v>
      </c>
      <c r="M235" s="25">
        <v>71</v>
      </c>
      <c r="N235" s="26">
        <f t="shared" si="3"/>
        <v>0.10973724884080371</v>
      </c>
      <c r="O235" s="25">
        <v>66</v>
      </c>
      <c r="P235" s="26">
        <f t="shared" si="4"/>
        <v>0.10200927357032458</v>
      </c>
      <c r="Q235" s="25">
        <v>6</v>
      </c>
      <c r="R235" s="26">
        <f t="shared" si="5"/>
        <v>9.2735703245749607E-3</v>
      </c>
      <c r="S235" s="27">
        <v>198.97</v>
      </c>
      <c r="T235" s="28">
        <f t="shared" si="6"/>
        <v>22483.61</v>
      </c>
      <c r="U235" s="28">
        <f t="shared" si="7"/>
        <v>11241.805</v>
      </c>
      <c r="V235" s="29">
        <f t="shared" si="8"/>
        <v>5620.9025000000001</v>
      </c>
      <c r="W235" s="28">
        <f t="shared" si="9"/>
        <v>22483.61</v>
      </c>
      <c r="X235" s="28">
        <f t="shared" si="10"/>
        <v>11241.805</v>
      </c>
      <c r="Y235" s="29">
        <f t="shared" si="11"/>
        <v>5620.9025000000001</v>
      </c>
      <c r="Z235" s="28">
        <f t="shared" si="12"/>
        <v>14126.87</v>
      </c>
      <c r="AA235" s="28">
        <f t="shared" si="13"/>
        <v>11301.496000000001</v>
      </c>
      <c r="AB235" s="29">
        <f t="shared" si="14"/>
        <v>6780.8976000000011</v>
      </c>
      <c r="AC235" s="28">
        <f t="shared" si="15"/>
        <v>14126.87</v>
      </c>
      <c r="AD235" s="28">
        <f t="shared" si="16"/>
        <v>11301.496000000001</v>
      </c>
      <c r="AE235" s="29">
        <f t="shared" si="17"/>
        <v>6780.8976000000011</v>
      </c>
      <c r="AF235" s="28">
        <f t="shared" si="18"/>
        <v>13132.02</v>
      </c>
      <c r="AG235" s="28">
        <f t="shared" si="19"/>
        <v>10505.616</v>
      </c>
      <c r="AH235" s="29">
        <f t="shared" si="20"/>
        <v>6303.3696000000009</v>
      </c>
      <c r="AI235" s="28">
        <f t="shared" si="21"/>
        <v>1193.82</v>
      </c>
      <c r="AJ235" s="29">
        <f t="shared" si="22"/>
        <v>716.29199999999992</v>
      </c>
      <c r="AK235" s="30"/>
      <c r="AL235" s="30"/>
    </row>
    <row r="236" spans="1:38" ht="12.75" customHeight="1">
      <c r="A236" s="19">
        <v>8236</v>
      </c>
      <c r="B236" s="20" t="s">
        <v>296</v>
      </c>
      <c r="C236" s="21">
        <v>3</v>
      </c>
      <c r="D236" s="22" t="s">
        <v>70</v>
      </c>
      <c r="E236" s="23">
        <v>2393</v>
      </c>
      <c r="F236" s="24">
        <v>301</v>
      </c>
      <c r="G236" s="25"/>
      <c r="H236" s="26" t="str">
        <f t="shared" si="0"/>
        <v/>
      </c>
      <c r="I236" s="25">
        <v>67</v>
      </c>
      <c r="J236" s="26">
        <f t="shared" si="1"/>
        <v>0.22259136212624583</v>
      </c>
      <c r="K236" s="25"/>
      <c r="L236" s="26" t="str">
        <f t="shared" si="2"/>
        <v/>
      </c>
      <c r="M236" s="25">
        <v>31</v>
      </c>
      <c r="N236" s="26">
        <f t="shared" si="3"/>
        <v>0.10299003322259136</v>
      </c>
      <c r="O236" s="25">
        <v>49</v>
      </c>
      <c r="P236" s="26">
        <f t="shared" si="4"/>
        <v>0.16279069767441862</v>
      </c>
      <c r="Q236" s="25">
        <v>4</v>
      </c>
      <c r="R236" s="26">
        <f t="shared" si="5"/>
        <v>1.3289036544850499E-2</v>
      </c>
      <c r="S236" s="27">
        <v>198.97</v>
      </c>
      <c r="T236" s="28" t="str">
        <f t="shared" si="6"/>
        <v/>
      </c>
      <c r="U236" s="28" t="str">
        <f t="shared" si="7"/>
        <v/>
      </c>
      <c r="V236" s="29" t="str">
        <f t="shared" si="8"/>
        <v/>
      </c>
      <c r="W236" s="28">
        <f t="shared" si="9"/>
        <v>13330.99</v>
      </c>
      <c r="X236" s="28">
        <f t="shared" si="10"/>
        <v>6665.4949999999999</v>
      </c>
      <c r="Y236" s="29">
        <f t="shared" si="11"/>
        <v>3332.7474999999999</v>
      </c>
      <c r="Z236" s="28" t="str">
        <f t="shared" si="12"/>
        <v/>
      </c>
      <c r="AA236" s="28" t="str">
        <f t="shared" si="13"/>
        <v/>
      </c>
      <c r="AB236" s="29" t="str">
        <f t="shared" si="14"/>
        <v/>
      </c>
      <c r="AC236" s="28">
        <f t="shared" si="15"/>
        <v>6168.07</v>
      </c>
      <c r="AD236" s="28">
        <f t="shared" si="16"/>
        <v>4934.4560000000001</v>
      </c>
      <c r="AE236" s="29">
        <f t="shared" si="17"/>
        <v>2960.6736000000001</v>
      </c>
      <c r="AF236" s="28">
        <f t="shared" si="18"/>
        <v>9749.5300000000007</v>
      </c>
      <c r="AG236" s="28">
        <f t="shared" si="19"/>
        <v>7799.6240000000007</v>
      </c>
      <c r="AH236" s="29">
        <f t="shared" si="20"/>
        <v>4679.7744000000002</v>
      </c>
      <c r="AI236" s="28">
        <f t="shared" si="21"/>
        <v>795.88</v>
      </c>
      <c r="AJ236" s="29">
        <f t="shared" si="22"/>
        <v>477.52799999999996</v>
      </c>
      <c r="AK236" s="30"/>
      <c r="AL236" s="30"/>
    </row>
    <row r="237" spans="1:38" ht="12.75" customHeight="1">
      <c r="A237" s="19">
        <v>8237</v>
      </c>
      <c r="B237" s="20" t="s">
        <v>297</v>
      </c>
      <c r="C237" s="21">
        <v>24</v>
      </c>
      <c r="D237" s="22" t="s">
        <v>57</v>
      </c>
      <c r="E237" s="23">
        <v>2142</v>
      </c>
      <c r="F237" s="24">
        <v>212</v>
      </c>
      <c r="G237" s="25"/>
      <c r="H237" s="26" t="str">
        <f t="shared" si="0"/>
        <v/>
      </c>
      <c r="I237" s="25">
        <v>46</v>
      </c>
      <c r="J237" s="26">
        <f t="shared" si="1"/>
        <v>0.21698113207547171</v>
      </c>
      <c r="K237" s="25"/>
      <c r="L237" s="26" t="str">
        <f t="shared" si="2"/>
        <v/>
      </c>
      <c r="M237" s="25">
        <v>19</v>
      </c>
      <c r="N237" s="26">
        <f t="shared" si="3"/>
        <v>8.9622641509433956E-2</v>
      </c>
      <c r="O237" s="25">
        <v>26</v>
      </c>
      <c r="P237" s="26">
        <f t="shared" si="4"/>
        <v>0.12264150943396226</v>
      </c>
      <c r="Q237" s="25">
        <v>2</v>
      </c>
      <c r="R237" s="26">
        <f t="shared" si="5"/>
        <v>9.433962264150943E-3</v>
      </c>
      <c r="S237" s="27">
        <v>198.97</v>
      </c>
      <c r="T237" s="28" t="str">
        <f t="shared" si="6"/>
        <v/>
      </c>
      <c r="U237" s="28" t="str">
        <f t="shared" si="7"/>
        <v/>
      </c>
      <c r="V237" s="29" t="str">
        <f t="shared" si="8"/>
        <v/>
      </c>
      <c r="W237" s="28">
        <f t="shared" si="9"/>
        <v>9152.6200000000008</v>
      </c>
      <c r="X237" s="28">
        <f t="shared" si="10"/>
        <v>4576.3100000000004</v>
      </c>
      <c r="Y237" s="29">
        <f t="shared" si="11"/>
        <v>2288.1550000000002</v>
      </c>
      <c r="Z237" s="28" t="str">
        <f t="shared" si="12"/>
        <v/>
      </c>
      <c r="AA237" s="28" t="str">
        <f t="shared" si="13"/>
        <v/>
      </c>
      <c r="AB237" s="29" t="str">
        <f t="shared" si="14"/>
        <v/>
      </c>
      <c r="AC237" s="28">
        <f t="shared" si="15"/>
        <v>3780.43</v>
      </c>
      <c r="AD237" s="28">
        <f t="shared" si="16"/>
        <v>3024.3440000000001</v>
      </c>
      <c r="AE237" s="29">
        <f t="shared" si="17"/>
        <v>1814.6064000000003</v>
      </c>
      <c r="AF237" s="28">
        <f t="shared" si="18"/>
        <v>5173.22</v>
      </c>
      <c r="AG237" s="28">
        <f t="shared" si="19"/>
        <v>4138.576</v>
      </c>
      <c r="AH237" s="29">
        <f t="shared" si="20"/>
        <v>2483.1456000000003</v>
      </c>
      <c r="AI237" s="28">
        <f t="shared" si="21"/>
        <v>397.94</v>
      </c>
      <c r="AJ237" s="29">
        <f t="shared" si="22"/>
        <v>238.76399999999998</v>
      </c>
      <c r="AK237" s="30"/>
      <c r="AL237" s="30"/>
    </row>
    <row r="238" spans="1:38" ht="12.75" customHeight="1">
      <c r="A238" s="19">
        <v>8238</v>
      </c>
      <c r="B238" s="20" t="s">
        <v>298</v>
      </c>
      <c r="C238" s="21">
        <v>40</v>
      </c>
      <c r="D238" s="22" t="s">
        <v>112</v>
      </c>
      <c r="E238" s="23">
        <v>20180</v>
      </c>
      <c r="F238" s="24">
        <v>2931</v>
      </c>
      <c r="G238" s="25">
        <v>278</v>
      </c>
      <c r="H238" s="26">
        <f t="shared" si="0"/>
        <v>9.4848174684408051E-2</v>
      </c>
      <c r="I238" s="25">
        <v>278</v>
      </c>
      <c r="J238" s="26">
        <f t="shared" si="1"/>
        <v>9.4848174684408051E-2</v>
      </c>
      <c r="K238" s="25">
        <v>141</v>
      </c>
      <c r="L238" s="26">
        <f t="shared" si="2"/>
        <v>4.8106448311156604E-2</v>
      </c>
      <c r="M238" s="25">
        <v>141</v>
      </c>
      <c r="N238" s="26">
        <f t="shared" si="3"/>
        <v>4.8106448311156604E-2</v>
      </c>
      <c r="O238" s="25">
        <v>261</v>
      </c>
      <c r="P238" s="26">
        <f t="shared" si="4"/>
        <v>8.9048106448311154E-2</v>
      </c>
      <c r="Q238" s="25">
        <v>24</v>
      </c>
      <c r="R238" s="26">
        <f t="shared" si="5"/>
        <v>8.1883316274309111E-3</v>
      </c>
      <c r="S238" s="27">
        <v>198.97</v>
      </c>
      <c r="T238" s="28">
        <f t="shared" si="6"/>
        <v>55313.659999999996</v>
      </c>
      <c r="U238" s="28">
        <f t="shared" si="7"/>
        <v>27656.829999999998</v>
      </c>
      <c r="V238" s="29">
        <f t="shared" si="8"/>
        <v>13828.414999999999</v>
      </c>
      <c r="W238" s="28">
        <f t="shared" si="9"/>
        <v>55313.659999999996</v>
      </c>
      <c r="X238" s="28">
        <f t="shared" si="10"/>
        <v>27656.829999999998</v>
      </c>
      <c r="Y238" s="29">
        <f t="shared" si="11"/>
        <v>13828.414999999999</v>
      </c>
      <c r="Z238" s="28">
        <f t="shared" si="12"/>
        <v>28054.77</v>
      </c>
      <c r="AA238" s="28">
        <f t="shared" si="13"/>
        <v>22443.816000000003</v>
      </c>
      <c r="AB238" s="29">
        <f t="shared" si="14"/>
        <v>13466.2896</v>
      </c>
      <c r="AC238" s="28">
        <f t="shared" si="15"/>
        <v>28054.77</v>
      </c>
      <c r="AD238" s="28">
        <f t="shared" si="16"/>
        <v>22443.816000000003</v>
      </c>
      <c r="AE238" s="29">
        <f t="shared" si="17"/>
        <v>13466.2896</v>
      </c>
      <c r="AF238" s="28">
        <f t="shared" si="18"/>
        <v>51931.17</v>
      </c>
      <c r="AG238" s="28">
        <f t="shared" si="19"/>
        <v>41544.936000000002</v>
      </c>
      <c r="AH238" s="29">
        <f t="shared" si="20"/>
        <v>24926.961600000002</v>
      </c>
      <c r="AI238" s="28">
        <f t="shared" si="21"/>
        <v>4775.28</v>
      </c>
      <c r="AJ238" s="29">
        <f t="shared" si="22"/>
        <v>2865.1679999999997</v>
      </c>
      <c r="AK238" s="30"/>
      <c r="AL238" s="30"/>
    </row>
    <row r="239" spans="1:38" ht="12.75" customHeight="1">
      <c r="A239" s="19">
        <v>8239</v>
      </c>
      <c r="B239" s="20" t="s">
        <v>299</v>
      </c>
      <c r="C239" s="21">
        <v>42</v>
      </c>
      <c r="D239" s="22" t="s">
        <v>93</v>
      </c>
      <c r="E239" s="23">
        <v>672</v>
      </c>
      <c r="F239" s="24">
        <v>89</v>
      </c>
      <c r="G239" s="25"/>
      <c r="H239" s="26" t="str">
        <f t="shared" si="0"/>
        <v/>
      </c>
      <c r="I239" s="25">
        <v>17</v>
      </c>
      <c r="J239" s="26">
        <f t="shared" si="1"/>
        <v>0.19101123595505617</v>
      </c>
      <c r="K239" s="25"/>
      <c r="L239" s="26" t="str">
        <f t="shared" si="2"/>
        <v/>
      </c>
      <c r="M239" s="25">
        <v>8</v>
      </c>
      <c r="N239" s="26">
        <f t="shared" si="3"/>
        <v>8.98876404494382E-2</v>
      </c>
      <c r="O239" s="25">
        <v>3</v>
      </c>
      <c r="P239" s="26">
        <f t="shared" si="4"/>
        <v>3.3707865168539325E-2</v>
      </c>
      <c r="Q239" s="25">
        <v>1</v>
      </c>
      <c r="R239" s="26">
        <f t="shared" si="5"/>
        <v>1.1235955056179775E-2</v>
      </c>
      <c r="S239" s="27">
        <v>198.97</v>
      </c>
      <c r="T239" s="28" t="str">
        <f t="shared" si="6"/>
        <v/>
      </c>
      <c r="U239" s="28" t="str">
        <f t="shared" si="7"/>
        <v/>
      </c>
      <c r="V239" s="29" t="str">
        <f t="shared" si="8"/>
        <v/>
      </c>
      <c r="W239" s="28">
        <f t="shared" si="9"/>
        <v>3382.49</v>
      </c>
      <c r="X239" s="28">
        <f t="shared" si="10"/>
        <v>1691.2449999999999</v>
      </c>
      <c r="Y239" s="29">
        <f t="shared" si="11"/>
        <v>845.62249999999995</v>
      </c>
      <c r="Z239" s="28" t="str">
        <f t="shared" si="12"/>
        <v/>
      </c>
      <c r="AA239" s="28" t="str">
        <f t="shared" si="13"/>
        <v/>
      </c>
      <c r="AB239" s="29" t="str">
        <f t="shared" si="14"/>
        <v/>
      </c>
      <c r="AC239" s="28">
        <f t="shared" si="15"/>
        <v>1591.76</v>
      </c>
      <c r="AD239" s="28">
        <f t="shared" si="16"/>
        <v>1273.4080000000001</v>
      </c>
      <c r="AE239" s="29">
        <f t="shared" si="17"/>
        <v>764.04480000000001</v>
      </c>
      <c r="AF239" s="28">
        <f t="shared" si="18"/>
        <v>596.91</v>
      </c>
      <c r="AG239" s="28">
        <f t="shared" si="19"/>
        <v>477.52800000000008</v>
      </c>
      <c r="AH239" s="29">
        <f t="shared" si="20"/>
        <v>286.51679999999999</v>
      </c>
      <c r="AI239" s="28">
        <f t="shared" si="21"/>
        <v>198.97</v>
      </c>
      <c r="AJ239" s="29">
        <f t="shared" si="22"/>
        <v>119.38199999999999</v>
      </c>
      <c r="AK239" s="30"/>
      <c r="AL239" s="30"/>
    </row>
    <row r="240" spans="1:38" ht="12.75" customHeight="1">
      <c r="A240" s="19">
        <v>8240</v>
      </c>
      <c r="B240" s="20" t="s">
        <v>300</v>
      </c>
      <c r="C240" s="21">
        <v>3</v>
      </c>
      <c r="D240" s="22" t="s">
        <v>70</v>
      </c>
      <c r="E240" s="23">
        <v>12863</v>
      </c>
      <c r="F240" s="24">
        <v>1700</v>
      </c>
      <c r="G240" s="25">
        <v>277</v>
      </c>
      <c r="H240" s="26">
        <f t="shared" si="0"/>
        <v>0.16294117647058823</v>
      </c>
      <c r="I240" s="25">
        <v>277</v>
      </c>
      <c r="J240" s="26">
        <f t="shared" si="1"/>
        <v>0.16294117647058823</v>
      </c>
      <c r="K240" s="25">
        <v>114</v>
      </c>
      <c r="L240" s="26">
        <f t="shared" si="2"/>
        <v>6.7058823529411768E-2</v>
      </c>
      <c r="M240" s="25">
        <v>114</v>
      </c>
      <c r="N240" s="26">
        <f t="shared" si="3"/>
        <v>6.7058823529411768E-2</v>
      </c>
      <c r="O240" s="25">
        <v>210</v>
      </c>
      <c r="P240" s="26">
        <f t="shared" si="4"/>
        <v>0.12352941176470589</v>
      </c>
      <c r="Q240" s="25">
        <v>24</v>
      </c>
      <c r="R240" s="26">
        <f t="shared" si="5"/>
        <v>1.411764705882353E-2</v>
      </c>
      <c r="S240" s="27">
        <v>198.97</v>
      </c>
      <c r="T240" s="28">
        <f t="shared" si="6"/>
        <v>55114.69</v>
      </c>
      <c r="U240" s="28">
        <f t="shared" si="7"/>
        <v>27557.345000000001</v>
      </c>
      <c r="V240" s="29">
        <f t="shared" si="8"/>
        <v>13778.672500000001</v>
      </c>
      <c r="W240" s="28">
        <f t="shared" si="9"/>
        <v>55114.69</v>
      </c>
      <c r="X240" s="28">
        <f t="shared" si="10"/>
        <v>27557.345000000001</v>
      </c>
      <c r="Y240" s="29">
        <f t="shared" si="11"/>
        <v>13778.672500000001</v>
      </c>
      <c r="Z240" s="28">
        <f t="shared" si="12"/>
        <v>22682.579999999998</v>
      </c>
      <c r="AA240" s="28">
        <f t="shared" si="13"/>
        <v>18146.064000000002</v>
      </c>
      <c r="AB240" s="29">
        <f t="shared" si="14"/>
        <v>10887.6384</v>
      </c>
      <c r="AC240" s="28">
        <f t="shared" si="15"/>
        <v>22682.579999999998</v>
      </c>
      <c r="AD240" s="28">
        <f t="shared" si="16"/>
        <v>18146.064000000002</v>
      </c>
      <c r="AE240" s="29">
        <f t="shared" si="17"/>
        <v>10887.6384</v>
      </c>
      <c r="AF240" s="28">
        <f t="shared" si="18"/>
        <v>41783.699999999997</v>
      </c>
      <c r="AG240" s="28">
        <f t="shared" si="19"/>
        <v>33426.959999999999</v>
      </c>
      <c r="AH240" s="29">
        <f t="shared" si="20"/>
        <v>20056.176000000003</v>
      </c>
      <c r="AI240" s="28">
        <f t="shared" si="21"/>
        <v>4775.28</v>
      </c>
      <c r="AJ240" s="29">
        <f t="shared" si="22"/>
        <v>2865.1679999999997</v>
      </c>
      <c r="AK240" s="30"/>
      <c r="AL240" s="30"/>
    </row>
    <row r="241" spans="1:38" ht="12.75" customHeight="1">
      <c r="A241" s="19">
        <v>8241</v>
      </c>
      <c r="B241" s="20" t="s">
        <v>301</v>
      </c>
      <c r="C241" s="21">
        <v>24</v>
      </c>
      <c r="D241" s="22" t="s">
        <v>57</v>
      </c>
      <c r="E241" s="23">
        <v>90</v>
      </c>
      <c r="F241" s="24">
        <v>4</v>
      </c>
      <c r="G241" s="25"/>
      <c r="H241" s="26" t="str">
        <f t="shared" si="0"/>
        <v/>
      </c>
      <c r="I241" s="25">
        <v>1</v>
      </c>
      <c r="J241" s="26">
        <f t="shared" si="1"/>
        <v>0.25</v>
      </c>
      <c r="K241" s="25"/>
      <c r="L241" s="26" t="str">
        <f t="shared" si="2"/>
        <v/>
      </c>
      <c r="M241" s="25">
        <v>0</v>
      </c>
      <c r="N241" s="26">
        <f t="shared" si="3"/>
        <v>0</v>
      </c>
      <c r="O241" s="25"/>
      <c r="P241" s="26" t="str">
        <f t="shared" si="4"/>
        <v/>
      </c>
      <c r="Q241" s="25">
        <v>0</v>
      </c>
      <c r="R241" s="26">
        <f t="shared" si="5"/>
        <v>0</v>
      </c>
      <c r="S241" s="27">
        <v>198.97</v>
      </c>
      <c r="T241" s="28" t="str">
        <f t="shared" si="6"/>
        <v/>
      </c>
      <c r="U241" s="28" t="str">
        <f t="shared" si="7"/>
        <v/>
      </c>
      <c r="V241" s="29" t="str">
        <f t="shared" si="8"/>
        <v/>
      </c>
      <c r="W241" s="28">
        <f t="shared" si="9"/>
        <v>198.97</v>
      </c>
      <c r="X241" s="28">
        <f t="shared" si="10"/>
        <v>99.484999999999999</v>
      </c>
      <c r="Y241" s="29">
        <f t="shared" si="11"/>
        <v>49.7425</v>
      </c>
      <c r="Z241" s="28" t="str">
        <f t="shared" si="12"/>
        <v/>
      </c>
      <c r="AA241" s="28" t="str">
        <f t="shared" si="13"/>
        <v/>
      </c>
      <c r="AB241" s="29" t="str">
        <f t="shared" si="14"/>
        <v/>
      </c>
      <c r="AC241" s="28">
        <f t="shared" si="15"/>
        <v>0</v>
      </c>
      <c r="AD241" s="28">
        <f t="shared" si="16"/>
        <v>0</v>
      </c>
      <c r="AE241" s="29">
        <f t="shared" si="17"/>
        <v>0</v>
      </c>
      <c r="AF241" s="28" t="str">
        <f t="shared" si="18"/>
        <v/>
      </c>
      <c r="AG241" s="28" t="str">
        <f t="shared" si="19"/>
        <v/>
      </c>
      <c r="AH241" s="29" t="str">
        <f t="shared" si="20"/>
        <v/>
      </c>
      <c r="AI241" s="28">
        <f t="shared" si="21"/>
        <v>0</v>
      </c>
      <c r="AJ241" s="29">
        <f t="shared" si="22"/>
        <v>0</v>
      </c>
      <c r="AK241" s="30"/>
      <c r="AL241" s="30"/>
    </row>
    <row r="242" spans="1:38" ht="12.75" customHeight="1">
      <c r="A242" s="19">
        <v>8242</v>
      </c>
      <c r="B242" s="20" t="s">
        <v>302</v>
      </c>
      <c r="C242" s="21">
        <v>7</v>
      </c>
      <c r="D242" s="22" t="s">
        <v>53</v>
      </c>
      <c r="E242" s="23">
        <v>282</v>
      </c>
      <c r="F242" s="24">
        <v>21</v>
      </c>
      <c r="G242" s="25"/>
      <c r="H242" s="26" t="str">
        <f t="shared" si="0"/>
        <v/>
      </c>
      <c r="I242" s="25">
        <v>6</v>
      </c>
      <c r="J242" s="26">
        <f t="shared" si="1"/>
        <v>0.2857142857142857</v>
      </c>
      <c r="K242" s="25"/>
      <c r="L242" s="26" t="str">
        <f t="shared" si="2"/>
        <v/>
      </c>
      <c r="M242" s="25">
        <v>3</v>
      </c>
      <c r="N242" s="26">
        <f t="shared" si="3"/>
        <v>0.14285714285714285</v>
      </c>
      <c r="O242" s="25"/>
      <c r="P242" s="26" t="str">
        <f t="shared" si="4"/>
        <v/>
      </c>
      <c r="Q242" s="25">
        <v>1</v>
      </c>
      <c r="R242" s="26">
        <f t="shared" si="5"/>
        <v>4.7619047619047616E-2</v>
      </c>
      <c r="S242" s="27">
        <v>198.97</v>
      </c>
      <c r="T242" s="28" t="str">
        <f t="shared" si="6"/>
        <v/>
      </c>
      <c r="U242" s="28" t="str">
        <f t="shared" si="7"/>
        <v/>
      </c>
      <c r="V242" s="29" t="str">
        <f t="shared" si="8"/>
        <v/>
      </c>
      <c r="W242" s="28">
        <f t="shared" si="9"/>
        <v>1193.82</v>
      </c>
      <c r="X242" s="28">
        <f t="shared" si="10"/>
        <v>596.91</v>
      </c>
      <c r="Y242" s="29">
        <f t="shared" si="11"/>
        <v>298.45499999999998</v>
      </c>
      <c r="Z242" s="28" t="str">
        <f t="shared" si="12"/>
        <v/>
      </c>
      <c r="AA242" s="28" t="str">
        <f t="shared" si="13"/>
        <v/>
      </c>
      <c r="AB242" s="29" t="str">
        <f t="shared" si="14"/>
        <v/>
      </c>
      <c r="AC242" s="28">
        <f t="shared" si="15"/>
        <v>596.91</v>
      </c>
      <c r="AD242" s="28">
        <f t="shared" si="16"/>
        <v>477.52800000000008</v>
      </c>
      <c r="AE242" s="29">
        <f t="shared" si="17"/>
        <v>286.51679999999999</v>
      </c>
      <c r="AF242" s="28" t="str">
        <f t="shared" si="18"/>
        <v/>
      </c>
      <c r="AG242" s="28" t="str">
        <f t="shared" si="19"/>
        <v/>
      </c>
      <c r="AH242" s="29" t="str">
        <f t="shared" si="20"/>
        <v/>
      </c>
      <c r="AI242" s="28">
        <f t="shared" si="21"/>
        <v>198.97</v>
      </c>
      <c r="AJ242" s="29">
        <f t="shared" si="22"/>
        <v>119.38199999999999</v>
      </c>
      <c r="AK242" s="30"/>
      <c r="AL242" s="30"/>
    </row>
    <row r="243" spans="1:38" ht="12.75" customHeight="1">
      <c r="A243" s="19">
        <v>8243</v>
      </c>
      <c r="B243" s="20" t="s">
        <v>303</v>
      </c>
      <c r="C243" s="21">
        <v>24</v>
      </c>
      <c r="D243" s="22" t="s">
        <v>57</v>
      </c>
      <c r="E243" s="23">
        <v>185</v>
      </c>
      <c r="F243" s="24">
        <v>14</v>
      </c>
      <c r="G243" s="25"/>
      <c r="H243" s="26" t="str">
        <f t="shared" si="0"/>
        <v/>
      </c>
      <c r="I243" s="25">
        <v>3</v>
      </c>
      <c r="J243" s="26">
        <f t="shared" si="1"/>
        <v>0.21428571428571427</v>
      </c>
      <c r="K243" s="25"/>
      <c r="L243" s="26" t="str">
        <f t="shared" si="2"/>
        <v/>
      </c>
      <c r="M243" s="25">
        <v>1</v>
      </c>
      <c r="N243" s="26">
        <f t="shared" si="3"/>
        <v>7.1428571428571425E-2</v>
      </c>
      <c r="O243" s="25"/>
      <c r="P243" s="26" t="str">
        <f t="shared" si="4"/>
        <v/>
      </c>
      <c r="Q243" s="25">
        <v>0</v>
      </c>
      <c r="R243" s="26">
        <f t="shared" si="5"/>
        <v>0</v>
      </c>
      <c r="S243" s="27">
        <v>198.97</v>
      </c>
      <c r="T243" s="28" t="str">
        <f t="shared" si="6"/>
        <v/>
      </c>
      <c r="U243" s="28" t="str">
        <f t="shared" si="7"/>
        <v/>
      </c>
      <c r="V243" s="29" t="str">
        <f t="shared" si="8"/>
        <v/>
      </c>
      <c r="W243" s="28">
        <f t="shared" si="9"/>
        <v>596.91</v>
      </c>
      <c r="X243" s="28">
        <f t="shared" si="10"/>
        <v>298.45499999999998</v>
      </c>
      <c r="Y243" s="29">
        <f t="shared" si="11"/>
        <v>149.22749999999999</v>
      </c>
      <c r="Z243" s="28" t="str">
        <f t="shared" si="12"/>
        <v/>
      </c>
      <c r="AA243" s="28" t="str">
        <f t="shared" si="13"/>
        <v/>
      </c>
      <c r="AB243" s="29" t="str">
        <f t="shared" si="14"/>
        <v/>
      </c>
      <c r="AC243" s="28">
        <f t="shared" si="15"/>
        <v>198.97</v>
      </c>
      <c r="AD243" s="28">
        <f t="shared" si="16"/>
        <v>159.17600000000002</v>
      </c>
      <c r="AE243" s="29">
        <f t="shared" si="17"/>
        <v>95.505600000000001</v>
      </c>
      <c r="AF243" s="28" t="str">
        <f t="shared" si="18"/>
        <v/>
      </c>
      <c r="AG243" s="28" t="str">
        <f t="shared" si="19"/>
        <v/>
      </c>
      <c r="AH243" s="29" t="str">
        <f t="shared" si="20"/>
        <v/>
      </c>
      <c r="AI243" s="28">
        <f t="shared" si="21"/>
        <v>0</v>
      </c>
      <c r="AJ243" s="29">
        <f t="shared" si="22"/>
        <v>0</v>
      </c>
      <c r="AK243" s="30"/>
      <c r="AL243" s="30"/>
    </row>
    <row r="244" spans="1:38" ht="12.75" customHeight="1">
      <c r="A244" s="19">
        <v>8244</v>
      </c>
      <c r="B244" s="20" t="s">
        <v>304</v>
      </c>
      <c r="C244" s="21">
        <v>11</v>
      </c>
      <c r="D244" s="22" t="s">
        <v>51</v>
      </c>
      <c r="E244" s="23">
        <v>8309</v>
      </c>
      <c r="F244" s="24">
        <v>1283</v>
      </c>
      <c r="G244" s="25">
        <v>104</v>
      </c>
      <c r="H244" s="26">
        <f t="shared" si="0"/>
        <v>8.106001558846454E-2</v>
      </c>
      <c r="I244" s="25">
        <v>104</v>
      </c>
      <c r="J244" s="26">
        <f t="shared" si="1"/>
        <v>8.106001558846454E-2</v>
      </c>
      <c r="K244" s="25">
        <v>58</v>
      </c>
      <c r="L244" s="26">
        <f t="shared" si="2"/>
        <v>4.520654715510522E-2</v>
      </c>
      <c r="M244" s="25">
        <v>58</v>
      </c>
      <c r="N244" s="26">
        <f t="shared" si="3"/>
        <v>4.520654715510522E-2</v>
      </c>
      <c r="O244" s="25">
        <v>26</v>
      </c>
      <c r="P244" s="26">
        <f t="shared" si="4"/>
        <v>2.0265003897116135E-2</v>
      </c>
      <c r="Q244" s="25">
        <v>5</v>
      </c>
      <c r="R244" s="26">
        <f t="shared" si="5"/>
        <v>3.897116134060795E-3</v>
      </c>
      <c r="S244" s="27">
        <v>198.97</v>
      </c>
      <c r="T244" s="28">
        <f t="shared" si="6"/>
        <v>20692.88</v>
      </c>
      <c r="U244" s="28">
        <f t="shared" si="7"/>
        <v>10346.44</v>
      </c>
      <c r="V244" s="29">
        <f t="shared" si="8"/>
        <v>5173.22</v>
      </c>
      <c r="W244" s="28">
        <f t="shared" si="9"/>
        <v>20692.88</v>
      </c>
      <c r="X244" s="28">
        <f t="shared" si="10"/>
        <v>10346.44</v>
      </c>
      <c r="Y244" s="29">
        <f t="shared" si="11"/>
        <v>5173.22</v>
      </c>
      <c r="Z244" s="28">
        <f t="shared" si="12"/>
        <v>11540.26</v>
      </c>
      <c r="AA244" s="28">
        <f t="shared" si="13"/>
        <v>9232.2080000000005</v>
      </c>
      <c r="AB244" s="29">
        <f t="shared" si="14"/>
        <v>5539.3248000000003</v>
      </c>
      <c r="AC244" s="28">
        <f t="shared" si="15"/>
        <v>11540.26</v>
      </c>
      <c r="AD244" s="28">
        <f t="shared" si="16"/>
        <v>9232.2080000000005</v>
      </c>
      <c r="AE244" s="29">
        <f t="shared" si="17"/>
        <v>5539.3248000000003</v>
      </c>
      <c r="AF244" s="28">
        <f t="shared" si="18"/>
        <v>5173.22</v>
      </c>
      <c r="AG244" s="28">
        <f t="shared" si="19"/>
        <v>4138.576</v>
      </c>
      <c r="AH244" s="29">
        <f t="shared" si="20"/>
        <v>2483.1456000000003</v>
      </c>
      <c r="AI244" s="28">
        <f t="shared" si="21"/>
        <v>994.85</v>
      </c>
      <c r="AJ244" s="29">
        <f t="shared" si="22"/>
        <v>596.91</v>
      </c>
      <c r="AK244" s="30"/>
      <c r="AL244" s="30"/>
    </row>
    <row r="245" spans="1:38" ht="12.75" customHeight="1">
      <c r="A245" s="19">
        <v>8245</v>
      </c>
      <c r="B245" s="20" t="s">
        <v>305</v>
      </c>
      <c r="C245" s="21">
        <v>13</v>
      </c>
      <c r="D245" s="22" t="s">
        <v>73</v>
      </c>
      <c r="E245" s="23">
        <v>117981</v>
      </c>
      <c r="F245" s="24">
        <v>13851</v>
      </c>
      <c r="G245" s="25">
        <v>5111</v>
      </c>
      <c r="H245" s="26">
        <f t="shared" si="0"/>
        <v>0.36899862825788754</v>
      </c>
      <c r="I245" s="25">
        <v>5111</v>
      </c>
      <c r="J245" s="26">
        <f t="shared" si="1"/>
        <v>0.36899862825788754</v>
      </c>
      <c r="K245" s="25">
        <v>2590</v>
      </c>
      <c r="L245" s="26">
        <f t="shared" si="2"/>
        <v>0.18699010901739946</v>
      </c>
      <c r="M245" s="25">
        <v>2590</v>
      </c>
      <c r="N245" s="26">
        <f t="shared" si="3"/>
        <v>0.18699010901739946</v>
      </c>
      <c r="O245" s="25">
        <v>1505</v>
      </c>
      <c r="P245" s="26">
        <f t="shared" si="4"/>
        <v>0.10865641469929969</v>
      </c>
      <c r="Q245" s="25">
        <v>271</v>
      </c>
      <c r="R245" s="26">
        <f t="shared" si="5"/>
        <v>1.9565374341202802E-2</v>
      </c>
      <c r="S245" s="27">
        <v>198.97</v>
      </c>
      <c r="T245" s="28">
        <f t="shared" si="6"/>
        <v>1016935.67</v>
      </c>
      <c r="U245" s="28">
        <f t="shared" si="7"/>
        <v>508467.83500000002</v>
      </c>
      <c r="V245" s="29">
        <f t="shared" si="8"/>
        <v>254233.91750000001</v>
      </c>
      <c r="W245" s="28">
        <f t="shared" si="9"/>
        <v>1016935.67</v>
      </c>
      <c r="X245" s="28">
        <f t="shared" si="10"/>
        <v>508467.83500000002</v>
      </c>
      <c r="Y245" s="29">
        <f t="shared" si="11"/>
        <v>254233.91750000001</v>
      </c>
      <c r="Z245" s="28">
        <f t="shared" si="12"/>
        <v>515332.3</v>
      </c>
      <c r="AA245" s="28">
        <f t="shared" si="13"/>
        <v>412265.84</v>
      </c>
      <c r="AB245" s="29">
        <f t="shared" si="14"/>
        <v>247359.50400000002</v>
      </c>
      <c r="AC245" s="28">
        <f t="shared" si="15"/>
        <v>515332.3</v>
      </c>
      <c r="AD245" s="28">
        <f t="shared" si="16"/>
        <v>412265.84</v>
      </c>
      <c r="AE245" s="29">
        <f t="shared" si="17"/>
        <v>247359.50400000002</v>
      </c>
      <c r="AF245" s="28">
        <f t="shared" si="18"/>
        <v>299449.84999999998</v>
      </c>
      <c r="AG245" s="28">
        <f t="shared" si="19"/>
        <v>239559.88</v>
      </c>
      <c r="AH245" s="29">
        <f t="shared" si="20"/>
        <v>143735.92800000001</v>
      </c>
      <c r="AI245" s="28">
        <f t="shared" si="21"/>
        <v>53920.87</v>
      </c>
      <c r="AJ245" s="29">
        <f t="shared" si="22"/>
        <v>32352.521999999997</v>
      </c>
      <c r="AK245" s="30"/>
      <c r="AL245" s="30"/>
    </row>
    <row r="246" spans="1:38" ht="12.75" customHeight="1">
      <c r="A246" s="19">
        <v>8246</v>
      </c>
      <c r="B246" s="20" t="s">
        <v>306</v>
      </c>
      <c r="C246" s="21">
        <v>24</v>
      </c>
      <c r="D246" s="22" t="s">
        <v>57</v>
      </c>
      <c r="E246" s="23">
        <v>2256</v>
      </c>
      <c r="F246" s="24">
        <v>243</v>
      </c>
      <c r="G246" s="25"/>
      <c r="H246" s="26" t="str">
        <f t="shared" si="0"/>
        <v/>
      </c>
      <c r="I246" s="25">
        <v>52</v>
      </c>
      <c r="J246" s="26">
        <f t="shared" si="1"/>
        <v>0.2139917695473251</v>
      </c>
      <c r="K246" s="25"/>
      <c r="L246" s="26" t="str">
        <f t="shared" si="2"/>
        <v/>
      </c>
      <c r="M246" s="25">
        <v>22</v>
      </c>
      <c r="N246" s="26">
        <f t="shared" si="3"/>
        <v>9.0534979423868317E-2</v>
      </c>
      <c r="O246" s="25">
        <v>20</v>
      </c>
      <c r="P246" s="26">
        <f t="shared" si="4"/>
        <v>8.2304526748971193E-2</v>
      </c>
      <c r="Q246" s="25">
        <v>1</v>
      </c>
      <c r="R246" s="26">
        <f t="shared" si="5"/>
        <v>4.11522633744856E-3</v>
      </c>
      <c r="S246" s="27">
        <v>198.97</v>
      </c>
      <c r="T246" s="28" t="str">
        <f t="shared" si="6"/>
        <v/>
      </c>
      <c r="U246" s="28" t="str">
        <f t="shared" si="7"/>
        <v/>
      </c>
      <c r="V246" s="29" t="str">
        <f t="shared" si="8"/>
        <v/>
      </c>
      <c r="W246" s="28">
        <f t="shared" si="9"/>
        <v>10346.44</v>
      </c>
      <c r="X246" s="28">
        <f t="shared" si="10"/>
        <v>5173.22</v>
      </c>
      <c r="Y246" s="29">
        <f t="shared" si="11"/>
        <v>2586.61</v>
      </c>
      <c r="Z246" s="28" t="str">
        <f t="shared" si="12"/>
        <v/>
      </c>
      <c r="AA246" s="28" t="str">
        <f t="shared" si="13"/>
        <v/>
      </c>
      <c r="AB246" s="29" t="str">
        <f t="shared" si="14"/>
        <v/>
      </c>
      <c r="AC246" s="28">
        <f t="shared" si="15"/>
        <v>4377.34</v>
      </c>
      <c r="AD246" s="28">
        <f t="shared" si="16"/>
        <v>3501.8720000000003</v>
      </c>
      <c r="AE246" s="29">
        <f t="shared" si="17"/>
        <v>2101.1232</v>
      </c>
      <c r="AF246" s="28">
        <f t="shared" si="18"/>
        <v>3979.4</v>
      </c>
      <c r="AG246" s="28">
        <f t="shared" si="19"/>
        <v>3183.52</v>
      </c>
      <c r="AH246" s="29">
        <f t="shared" si="20"/>
        <v>1910.1120000000001</v>
      </c>
      <c r="AI246" s="28">
        <f t="shared" si="21"/>
        <v>198.97</v>
      </c>
      <c r="AJ246" s="29">
        <f t="shared" si="22"/>
        <v>119.38199999999999</v>
      </c>
      <c r="AK246" s="30"/>
      <c r="AL246" s="30"/>
    </row>
    <row r="247" spans="1:38" ht="12.75" customHeight="1">
      <c r="A247" s="19">
        <v>8247</v>
      </c>
      <c r="B247" s="20" t="s">
        <v>307</v>
      </c>
      <c r="C247" s="21">
        <v>24</v>
      </c>
      <c r="D247" s="22" t="s">
        <v>57</v>
      </c>
      <c r="E247" s="23">
        <v>1401</v>
      </c>
      <c r="F247" s="24">
        <v>228</v>
      </c>
      <c r="G247" s="25"/>
      <c r="H247" s="26" t="str">
        <f t="shared" si="0"/>
        <v/>
      </c>
      <c r="I247" s="25">
        <v>49</v>
      </c>
      <c r="J247" s="26">
        <f t="shared" si="1"/>
        <v>0.21491228070175439</v>
      </c>
      <c r="K247" s="25"/>
      <c r="L247" s="26" t="str">
        <f t="shared" si="2"/>
        <v/>
      </c>
      <c r="M247" s="25">
        <v>21</v>
      </c>
      <c r="N247" s="26">
        <f t="shared" si="3"/>
        <v>9.2105263157894732E-2</v>
      </c>
      <c r="O247" s="25">
        <v>3</v>
      </c>
      <c r="P247" s="26">
        <f t="shared" si="4"/>
        <v>1.3157894736842105E-2</v>
      </c>
      <c r="Q247" s="25">
        <v>1</v>
      </c>
      <c r="R247" s="26">
        <f t="shared" si="5"/>
        <v>4.3859649122807015E-3</v>
      </c>
      <c r="S247" s="27">
        <v>198.97</v>
      </c>
      <c r="T247" s="28" t="str">
        <f t="shared" si="6"/>
        <v/>
      </c>
      <c r="U247" s="28" t="str">
        <f t="shared" si="7"/>
        <v/>
      </c>
      <c r="V247" s="29" t="str">
        <f t="shared" si="8"/>
        <v/>
      </c>
      <c r="W247" s="28">
        <f t="shared" si="9"/>
        <v>9749.5300000000007</v>
      </c>
      <c r="X247" s="28">
        <f t="shared" si="10"/>
        <v>4874.7650000000003</v>
      </c>
      <c r="Y247" s="29">
        <f t="shared" si="11"/>
        <v>2437.3825000000002</v>
      </c>
      <c r="Z247" s="28" t="str">
        <f t="shared" si="12"/>
        <v/>
      </c>
      <c r="AA247" s="28" t="str">
        <f t="shared" si="13"/>
        <v/>
      </c>
      <c r="AB247" s="29" t="str">
        <f t="shared" si="14"/>
        <v/>
      </c>
      <c r="AC247" s="28">
        <f t="shared" si="15"/>
        <v>4178.37</v>
      </c>
      <c r="AD247" s="28">
        <f t="shared" si="16"/>
        <v>3342.6959999999999</v>
      </c>
      <c r="AE247" s="29">
        <f t="shared" si="17"/>
        <v>2005.6176</v>
      </c>
      <c r="AF247" s="28">
        <f t="shared" si="18"/>
        <v>596.91</v>
      </c>
      <c r="AG247" s="28">
        <f t="shared" si="19"/>
        <v>477.52800000000008</v>
      </c>
      <c r="AH247" s="29">
        <f t="shared" si="20"/>
        <v>286.51679999999999</v>
      </c>
      <c r="AI247" s="28">
        <f t="shared" si="21"/>
        <v>198.97</v>
      </c>
      <c r="AJ247" s="29">
        <f t="shared" si="22"/>
        <v>119.38199999999999</v>
      </c>
      <c r="AK247" s="30"/>
      <c r="AL247" s="30"/>
    </row>
    <row r="248" spans="1:38" ht="12.75" customHeight="1">
      <c r="A248" s="19">
        <v>8248</v>
      </c>
      <c r="B248" s="20" t="s">
        <v>308</v>
      </c>
      <c r="C248" s="21">
        <v>41</v>
      </c>
      <c r="D248" s="22" t="s">
        <v>59</v>
      </c>
      <c r="E248" s="23">
        <v>7740</v>
      </c>
      <c r="F248" s="24">
        <v>1023</v>
      </c>
      <c r="G248" s="25">
        <v>152</v>
      </c>
      <c r="H248" s="26">
        <f t="shared" si="0"/>
        <v>0.14858260019550343</v>
      </c>
      <c r="I248" s="25">
        <v>152</v>
      </c>
      <c r="J248" s="26">
        <f t="shared" si="1"/>
        <v>0.14858260019550343</v>
      </c>
      <c r="K248" s="25">
        <v>72</v>
      </c>
      <c r="L248" s="26">
        <f t="shared" si="2"/>
        <v>7.0381231671554259E-2</v>
      </c>
      <c r="M248" s="25">
        <v>72</v>
      </c>
      <c r="N248" s="26">
        <f t="shared" si="3"/>
        <v>7.0381231671554259E-2</v>
      </c>
      <c r="O248" s="25">
        <v>32</v>
      </c>
      <c r="P248" s="26">
        <f t="shared" si="4"/>
        <v>3.1280547409579668E-2</v>
      </c>
      <c r="Q248" s="25">
        <v>10</v>
      </c>
      <c r="R248" s="26">
        <f t="shared" si="5"/>
        <v>9.7751710654936461E-3</v>
      </c>
      <c r="S248" s="27">
        <v>198.97</v>
      </c>
      <c r="T248" s="28">
        <f t="shared" si="6"/>
        <v>30243.439999999999</v>
      </c>
      <c r="U248" s="28">
        <f t="shared" si="7"/>
        <v>15121.72</v>
      </c>
      <c r="V248" s="29">
        <f t="shared" si="8"/>
        <v>7560.86</v>
      </c>
      <c r="W248" s="28">
        <f t="shared" si="9"/>
        <v>30243.439999999999</v>
      </c>
      <c r="X248" s="28">
        <f t="shared" si="10"/>
        <v>15121.72</v>
      </c>
      <c r="Y248" s="29">
        <f t="shared" si="11"/>
        <v>7560.86</v>
      </c>
      <c r="Z248" s="28">
        <f t="shared" si="12"/>
        <v>14325.84</v>
      </c>
      <c r="AA248" s="28">
        <f t="shared" si="13"/>
        <v>11460.672</v>
      </c>
      <c r="AB248" s="29">
        <f t="shared" si="14"/>
        <v>6876.4031999999997</v>
      </c>
      <c r="AC248" s="28">
        <f t="shared" si="15"/>
        <v>14325.84</v>
      </c>
      <c r="AD248" s="28">
        <f t="shared" si="16"/>
        <v>11460.672</v>
      </c>
      <c r="AE248" s="29">
        <f t="shared" si="17"/>
        <v>6876.4031999999997</v>
      </c>
      <c r="AF248" s="28">
        <f t="shared" si="18"/>
        <v>6367.04</v>
      </c>
      <c r="AG248" s="28">
        <f t="shared" si="19"/>
        <v>5093.6320000000005</v>
      </c>
      <c r="AH248" s="29">
        <f t="shared" si="20"/>
        <v>3056.1792</v>
      </c>
      <c r="AI248" s="28">
        <f t="shared" si="21"/>
        <v>1989.7</v>
      </c>
      <c r="AJ248" s="29">
        <f t="shared" si="22"/>
        <v>1193.82</v>
      </c>
      <c r="AK248" s="30"/>
      <c r="AL248" s="30"/>
    </row>
    <row r="249" spans="1:38" ht="12.75" customHeight="1">
      <c r="A249" s="19">
        <v>8249</v>
      </c>
      <c r="B249" s="20" t="s">
        <v>309</v>
      </c>
      <c r="C249" s="21">
        <v>3</v>
      </c>
      <c r="D249" s="22" t="s">
        <v>70</v>
      </c>
      <c r="E249" s="23">
        <v>370</v>
      </c>
      <c r="F249" s="24">
        <v>54</v>
      </c>
      <c r="G249" s="25"/>
      <c r="H249" s="26" t="str">
        <f t="shared" si="0"/>
        <v/>
      </c>
      <c r="I249" s="25">
        <v>12</v>
      </c>
      <c r="J249" s="26">
        <f t="shared" si="1"/>
        <v>0.22222222222222221</v>
      </c>
      <c r="K249" s="25"/>
      <c r="L249" s="26" t="str">
        <f t="shared" si="2"/>
        <v/>
      </c>
      <c r="M249" s="25">
        <v>5</v>
      </c>
      <c r="N249" s="26">
        <f t="shared" si="3"/>
        <v>9.2592592592592587E-2</v>
      </c>
      <c r="O249" s="25">
        <v>2</v>
      </c>
      <c r="P249" s="26">
        <f t="shared" si="4"/>
        <v>3.7037037037037035E-2</v>
      </c>
      <c r="Q249" s="25"/>
      <c r="R249" s="26" t="str">
        <f t="shared" si="5"/>
        <v/>
      </c>
      <c r="S249" s="27">
        <v>198.97</v>
      </c>
      <c r="T249" s="28" t="str">
        <f t="shared" si="6"/>
        <v/>
      </c>
      <c r="U249" s="28" t="str">
        <f t="shared" si="7"/>
        <v/>
      </c>
      <c r="V249" s="29" t="str">
        <f t="shared" si="8"/>
        <v/>
      </c>
      <c r="W249" s="28">
        <f t="shared" si="9"/>
        <v>2387.64</v>
      </c>
      <c r="X249" s="28">
        <f t="shared" si="10"/>
        <v>1193.82</v>
      </c>
      <c r="Y249" s="29">
        <f t="shared" si="11"/>
        <v>596.91</v>
      </c>
      <c r="Z249" s="28" t="str">
        <f t="shared" si="12"/>
        <v/>
      </c>
      <c r="AA249" s="28" t="str">
        <f t="shared" si="13"/>
        <v/>
      </c>
      <c r="AB249" s="29" t="str">
        <f t="shared" si="14"/>
        <v/>
      </c>
      <c r="AC249" s="28">
        <f t="shared" si="15"/>
        <v>994.85</v>
      </c>
      <c r="AD249" s="28">
        <f t="shared" si="16"/>
        <v>795.88</v>
      </c>
      <c r="AE249" s="29">
        <f t="shared" si="17"/>
        <v>477.52800000000002</v>
      </c>
      <c r="AF249" s="28">
        <f t="shared" si="18"/>
        <v>397.94</v>
      </c>
      <c r="AG249" s="28">
        <f t="shared" si="19"/>
        <v>318.35200000000003</v>
      </c>
      <c r="AH249" s="29">
        <f t="shared" si="20"/>
        <v>191.0112</v>
      </c>
      <c r="AI249" s="28" t="str">
        <f t="shared" si="21"/>
        <v/>
      </c>
      <c r="AJ249" s="29" t="str">
        <f t="shared" si="22"/>
        <v/>
      </c>
      <c r="AK249" s="30"/>
      <c r="AL249" s="30"/>
    </row>
    <row r="250" spans="1:38" ht="12.75" customHeight="1">
      <c r="A250" s="19">
        <v>8250</v>
      </c>
      <c r="B250" s="20" t="s">
        <v>310</v>
      </c>
      <c r="C250" s="21">
        <v>6</v>
      </c>
      <c r="D250" s="22" t="s">
        <v>63</v>
      </c>
      <c r="E250" s="23">
        <v>10294</v>
      </c>
      <c r="F250" s="24">
        <v>1455</v>
      </c>
      <c r="G250" s="25">
        <v>492</v>
      </c>
      <c r="H250" s="26">
        <f t="shared" si="0"/>
        <v>0.33814432989690724</v>
      </c>
      <c r="I250" s="25">
        <v>492</v>
      </c>
      <c r="J250" s="26">
        <f t="shared" si="1"/>
        <v>0.33814432989690724</v>
      </c>
      <c r="K250" s="25">
        <v>223</v>
      </c>
      <c r="L250" s="26">
        <f t="shared" si="2"/>
        <v>0.15326460481099657</v>
      </c>
      <c r="M250" s="25">
        <v>223</v>
      </c>
      <c r="N250" s="26">
        <f t="shared" si="3"/>
        <v>0.15326460481099657</v>
      </c>
      <c r="O250" s="25">
        <v>151</v>
      </c>
      <c r="P250" s="26">
        <f t="shared" si="4"/>
        <v>0.10378006872852234</v>
      </c>
      <c r="Q250" s="25">
        <v>50</v>
      </c>
      <c r="R250" s="26">
        <f t="shared" si="5"/>
        <v>3.4364261168384883E-2</v>
      </c>
      <c r="S250" s="27">
        <v>198.97</v>
      </c>
      <c r="T250" s="28">
        <f t="shared" si="6"/>
        <v>97893.24</v>
      </c>
      <c r="U250" s="28">
        <f t="shared" si="7"/>
        <v>48946.62</v>
      </c>
      <c r="V250" s="29">
        <f t="shared" si="8"/>
        <v>24473.31</v>
      </c>
      <c r="W250" s="28">
        <f t="shared" si="9"/>
        <v>97893.24</v>
      </c>
      <c r="X250" s="28">
        <f t="shared" si="10"/>
        <v>48946.62</v>
      </c>
      <c r="Y250" s="29">
        <f t="shared" si="11"/>
        <v>24473.31</v>
      </c>
      <c r="Z250" s="28">
        <f t="shared" si="12"/>
        <v>44370.31</v>
      </c>
      <c r="AA250" s="28">
        <f t="shared" si="13"/>
        <v>35496.248</v>
      </c>
      <c r="AB250" s="29">
        <f t="shared" si="14"/>
        <v>21297.748800000001</v>
      </c>
      <c r="AC250" s="28">
        <f t="shared" si="15"/>
        <v>44370.31</v>
      </c>
      <c r="AD250" s="28">
        <f t="shared" si="16"/>
        <v>35496.248</v>
      </c>
      <c r="AE250" s="29">
        <f t="shared" si="17"/>
        <v>21297.748800000001</v>
      </c>
      <c r="AF250" s="28">
        <f t="shared" si="18"/>
        <v>30044.47</v>
      </c>
      <c r="AG250" s="28">
        <f t="shared" si="19"/>
        <v>24035.576000000001</v>
      </c>
      <c r="AH250" s="29">
        <f t="shared" si="20"/>
        <v>14421.345600000001</v>
      </c>
      <c r="AI250" s="28">
        <f t="shared" si="21"/>
        <v>9948.5</v>
      </c>
      <c r="AJ250" s="29">
        <f t="shared" si="22"/>
        <v>5969.1</v>
      </c>
      <c r="AK250" s="30"/>
      <c r="AL250" s="30"/>
    </row>
    <row r="251" spans="1:38" ht="12.75" customHeight="1">
      <c r="A251" s="19">
        <v>8251</v>
      </c>
      <c r="B251" s="20" t="s">
        <v>311</v>
      </c>
      <c r="C251" s="21">
        <v>3</v>
      </c>
      <c r="D251" s="22" t="s">
        <v>70</v>
      </c>
      <c r="E251" s="23">
        <v>7624</v>
      </c>
      <c r="F251" s="24">
        <v>1165</v>
      </c>
      <c r="G251" s="25">
        <v>273</v>
      </c>
      <c r="H251" s="26">
        <f t="shared" si="0"/>
        <v>0.23433476394849787</v>
      </c>
      <c r="I251" s="25">
        <v>273</v>
      </c>
      <c r="J251" s="26">
        <f t="shared" si="1"/>
        <v>0.23433476394849787</v>
      </c>
      <c r="K251" s="25">
        <v>136</v>
      </c>
      <c r="L251" s="26">
        <f t="shared" si="2"/>
        <v>0.11673819742489271</v>
      </c>
      <c r="M251" s="25">
        <v>136</v>
      </c>
      <c r="N251" s="26">
        <f t="shared" si="3"/>
        <v>0.11673819742489271</v>
      </c>
      <c r="O251" s="25">
        <v>115</v>
      </c>
      <c r="P251" s="26">
        <f t="shared" si="4"/>
        <v>9.8712446351931327E-2</v>
      </c>
      <c r="Q251" s="25">
        <v>20</v>
      </c>
      <c r="R251" s="26">
        <f t="shared" si="5"/>
        <v>1.7167381974248927E-2</v>
      </c>
      <c r="S251" s="27">
        <v>198.97</v>
      </c>
      <c r="T251" s="28">
        <f t="shared" si="6"/>
        <v>54318.81</v>
      </c>
      <c r="U251" s="28">
        <f t="shared" si="7"/>
        <v>27159.404999999999</v>
      </c>
      <c r="V251" s="29">
        <f t="shared" si="8"/>
        <v>13579.702499999999</v>
      </c>
      <c r="W251" s="28">
        <f t="shared" si="9"/>
        <v>54318.81</v>
      </c>
      <c r="X251" s="28">
        <f t="shared" si="10"/>
        <v>27159.404999999999</v>
      </c>
      <c r="Y251" s="29">
        <f t="shared" si="11"/>
        <v>13579.702499999999</v>
      </c>
      <c r="Z251" s="28">
        <f t="shared" si="12"/>
        <v>27059.919999999998</v>
      </c>
      <c r="AA251" s="28">
        <f t="shared" si="13"/>
        <v>21647.936000000002</v>
      </c>
      <c r="AB251" s="29">
        <f t="shared" si="14"/>
        <v>12988.7616</v>
      </c>
      <c r="AC251" s="28">
        <f t="shared" si="15"/>
        <v>27059.919999999998</v>
      </c>
      <c r="AD251" s="28">
        <f t="shared" si="16"/>
        <v>21647.936000000002</v>
      </c>
      <c r="AE251" s="29">
        <f t="shared" si="17"/>
        <v>12988.7616</v>
      </c>
      <c r="AF251" s="28">
        <f t="shared" si="18"/>
        <v>22881.55</v>
      </c>
      <c r="AG251" s="28">
        <f t="shared" si="19"/>
        <v>18305.240000000002</v>
      </c>
      <c r="AH251" s="29">
        <f t="shared" si="20"/>
        <v>10983.144</v>
      </c>
      <c r="AI251" s="28">
        <f t="shared" si="21"/>
        <v>3979.4</v>
      </c>
      <c r="AJ251" s="29">
        <f t="shared" si="22"/>
        <v>2387.64</v>
      </c>
      <c r="AK251" s="30"/>
      <c r="AL251" s="30"/>
    </row>
    <row r="252" spans="1:38" ht="12.75" customHeight="1">
      <c r="A252" s="19">
        <v>8252</v>
      </c>
      <c r="B252" s="20" t="s">
        <v>312</v>
      </c>
      <c r="C252" s="21">
        <v>40</v>
      </c>
      <c r="D252" s="22" t="s">
        <v>112</v>
      </c>
      <c r="E252" s="23">
        <v>33082</v>
      </c>
      <c r="F252" s="24">
        <v>4300</v>
      </c>
      <c r="G252" s="25">
        <v>645</v>
      </c>
      <c r="H252" s="26">
        <f t="shared" si="0"/>
        <v>0.15</v>
      </c>
      <c r="I252" s="25">
        <v>645</v>
      </c>
      <c r="J252" s="26">
        <f t="shared" si="1"/>
        <v>0.15</v>
      </c>
      <c r="K252" s="25">
        <v>305</v>
      </c>
      <c r="L252" s="26">
        <f t="shared" si="2"/>
        <v>7.093023255813953E-2</v>
      </c>
      <c r="M252" s="25">
        <v>305</v>
      </c>
      <c r="N252" s="26">
        <f t="shared" si="3"/>
        <v>7.093023255813953E-2</v>
      </c>
      <c r="O252" s="25">
        <v>606</v>
      </c>
      <c r="P252" s="26">
        <f t="shared" si="4"/>
        <v>0.14093023255813952</v>
      </c>
      <c r="Q252" s="25">
        <v>49</v>
      </c>
      <c r="R252" s="26">
        <f t="shared" si="5"/>
        <v>1.1395348837209301E-2</v>
      </c>
      <c r="S252" s="27">
        <v>198.97</v>
      </c>
      <c r="T252" s="28">
        <f t="shared" si="6"/>
        <v>128335.65</v>
      </c>
      <c r="U252" s="28">
        <f t="shared" si="7"/>
        <v>64167.824999999997</v>
      </c>
      <c r="V252" s="29">
        <f t="shared" si="8"/>
        <v>32083.912499999999</v>
      </c>
      <c r="W252" s="28">
        <f t="shared" si="9"/>
        <v>128335.65</v>
      </c>
      <c r="X252" s="28">
        <f t="shared" si="10"/>
        <v>64167.824999999997</v>
      </c>
      <c r="Y252" s="29">
        <f t="shared" si="11"/>
        <v>32083.912499999999</v>
      </c>
      <c r="Z252" s="28">
        <f t="shared" si="12"/>
        <v>60685.85</v>
      </c>
      <c r="AA252" s="28">
        <f t="shared" si="13"/>
        <v>48548.68</v>
      </c>
      <c r="AB252" s="29">
        <f t="shared" si="14"/>
        <v>29129.208000000002</v>
      </c>
      <c r="AC252" s="28">
        <f t="shared" si="15"/>
        <v>60685.85</v>
      </c>
      <c r="AD252" s="28">
        <f t="shared" si="16"/>
        <v>48548.68</v>
      </c>
      <c r="AE252" s="29">
        <f t="shared" si="17"/>
        <v>29129.208000000002</v>
      </c>
      <c r="AF252" s="28">
        <f t="shared" si="18"/>
        <v>120575.81999999999</v>
      </c>
      <c r="AG252" s="28">
        <f t="shared" si="19"/>
        <v>96460.656000000003</v>
      </c>
      <c r="AH252" s="29">
        <f t="shared" si="20"/>
        <v>57876.393600000003</v>
      </c>
      <c r="AI252" s="28">
        <f t="shared" si="21"/>
        <v>9749.5300000000007</v>
      </c>
      <c r="AJ252" s="29">
        <f t="shared" si="22"/>
        <v>5849.7179999999998</v>
      </c>
      <c r="AK252" s="30"/>
      <c r="AL252" s="30"/>
    </row>
    <row r="253" spans="1:38" ht="12.75" customHeight="1">
      <c r="A253" s="19">
        <v>8253</v>
      </c>
      <c r="B253" s="20" t="s">
        <v>313</v>
      </c>
      <c r="C253" s="21">
        <v>24</v>
      </c>
      <c r="D253" s="22" t="s">
        <v>57</v>
      </c>
      <c r="E253" s="23">
        <v>159</v>
      </c>
      <c r="F253" s="24">
        <v>12</v>
      </c>
      <c r="G253" s="25"/>
      <c r="H253" s="26" t="str">
        <f t="shared" si="0"/>
        <v/>
      </c>
      <c r="I253" s="25">
        <v>3</v>
      </c>
      <c r="J253" s="26">
        <f t="shared" si="1"/>
        <v>0.25</v>
      </c>
      <c r="K253" s="25"/>
      <c r="L253" s="26" t="str">
        <f t="shared" si="2"/>
        <v/>
      </c>
      <c r="M253" s="25">
        <v>1</v>
      </c>
      <c r="N253" s="26">
        <f t="shared" si="3"/>
        <v>8.3333333333333329E-2</v>
      </c>
      <c r="O253" s="25">
        <v>1</v>
      </c>
      <c r="P253" s="26">
        <f t="shared" si="4"/>
        <v>8.3333333333333329E-2</v>
      </c>
      <c r="Q253" s="25"/>
      <c r="R253" s="26" t="str">
        <f t="shared" si="5"/>
        <v/>
      </c>
      <c r="S253" s="27">
        <v>198.97</v>
      </c>
      <c r="T253" s="28" t="str">
        <f t="shared" si="6"/>
        <v/>
      </c>
      <c r="U253" s="28" t="str">
        <f t="shared" si="7"/>
        <v/>
      </c>
      <c r="V253" s="29" t="str">
        <f t="shared" si="8"/>
        <v/>
      </c>
      <c r="W253" s="28">
        <f t="shared" si="9"/>
        <v>596.91</v>
      </c>
      <c r="X253" s="28">
        <f t="shared" si="10"/>
        <v>298.45499999999998</v>
      </c>
      <c r="Y253" s="29">
        <f t="shared" si="11"/>
        <v>149.22749999999999</v>
      </c>
      <c r="Z253" s="28" t="str">
        <f t="shared" si="12"/>
        <v/>
      </c>
      <c r="AA253" s="28" t="str">
        <f t="shared" si="13"/>
        <v/>
      </c>
      <c r="AB253" s="29" t="str">
        <f t="shared" si="14"/>
        <v/>
      </c>
      <c r="AC253" s="28">
        <f t="shared" si="15"/>
        <v>198.97</v>
      </c>
      <c r="AD253" s="28">
        <f t="shared" si="16"/>
        <v>159.17600000000002</v>
      </c>
      <c r="AE253" s="29">
        <f t="shared" si="17"/>
        <v>95.505600000000001</v>
      </c>
      <c r="AF253" s="28">
        <f t="shared" si="18"/>
        <v>198.97</v>
      </c>
      <c r="AG253" s="28">
        <f t="shared" si="19"/>
        <v>159.17600000000002</v>
      </c>
      <c r="AH253" s="29">
        <f t="shared" si="20"/>
        <v>95.505600000000001</v>
      </c>
      <c r="AI253" s="28" t="str">
        <f t="shared" si="21"/>
        <v/>
      </c>
      <c r="AJ253" s="29" t="str">
        <f t="shared" si="22"/>
        <v/>
      </c>
      <c r="AK253" s="30"/>
      <c r="AL253" s="30"/>
    </row>
    <row r="254" spans="1:38" ht="12.75" customHeight="1">
      <c r="A254" s="19">
        <v>8254</v>
      </c>
      <c r="B254" s="20" t="s">
        <v>314</v>
      </c>
      <c r="C254" s="21">
        <v>24</v>
      </c>
      <c r="D254" s="22" t="s">
        <v>57</v>
      </c>
      <c r="E254" s="23">
        <v>2245</v>
      </c>
      <c r="F254" s="24">
        <v>229</v>
      </c>
      <c r="G254" s="25"/>
      <c r="H254" s="26" t="str">
        <f t="shared" si="0"/>
        <v/>
      </c>
      <c r="I254" s="25">
        <v>49</v>
      </c>
      <c r="J254" s="26">
        <f t="shared" si="1"/>
        <v>0.21397379912663755</v>
      </c>
      <c r="K254" s="25"/>
      <c r="L254" s="26" t="str">
        <f t="shared" si="2"/>
        <v/>
      </c>
      <c r="M254" s="25">
        <v>21</v>
      </c>
      <c r="N254" s="26">
        <f t="shared" si="3"/>
        <v>9.1703056768558958E-2</v>
      </c>
      <c r="O254" s="25">
        <v>8</v>
      </c>
      <c r="P254" s="26">
        <f t="shared" si="4"/>
        <v>3.4934497816593885E-2</v>
      </c>
      <c r="Q254" s="25">
        <v>1</v>
      </c>
      <c r="R254" s="26">
        <f t="shared" si="5"/>
        <v>4.3668122270742356E-3</v>
      </c>
      <c r="S254" s="27">
        <v>198.97</v>
      </c>
      <c r="T254" s="28" t="str">
        <f t="shared" si="6"/>
        <v/>
      </c>
      <c r="U254" s="28" t="str">
        <f t="shared" si="7"/>
        <v/>
      </c>
      <c r="V254" s="29" t="str">
        <f t="shared" si="8"/>
        <v/>
      </c>
      <c r="W254" s="28">
        <f t="shared" si="9"/>
        <v>9749.5300000000007</v>
      </c>
      <c r="X254" s="28">
        <f t="shared" si="10"/>
        <v>4874.7650000000003</v>
      </c>
      <c r="Y254" s="29">
        <f t="shared" si="11"/>
        <v>2437.3825000000002</v>
      </c>
      <c r="Z254" s="28" t="str">
        <f t="shared" si="12"/>
        <v/>
      </c>
      <c r="AA254" s="28" t="str">
        <f t="shared" si="13"/>
        <v/>
      </c>
      <c r="AB254" s="29" t="str">
        <f t="shared" si="14"/>
        <v/>
      </c>
      <c r="AC254" s="28">
        <f t="shared" si="15"/>
        <v>4178.37</v>
      </c>
      <c r="AD254" s="28">
        <f t="shared" si="16"/>
        <v>3342.6959999999999</v>
      </c>
      <c r="AE254" s="29">
        <f t="shared" si="17"/>
        <v>2005.6176</v>
      </c>
      <c r="AF254" s="28">
        <f t="shared" si="18"/>
        <v>1591.76</v>
      </c>
      <c r="AG254" s="28">
        <f t="shared" si="19"/>
        <v>1273.4080000000001</v>
      </c>
      <c r="AH254" s="29">
        <f t="shared" si="20"/>
        <v>764.04480000000001</v>
      </c>
      <c r="AI254" s="28">
        <f t="shared" si="21"/>
        <v>198.97</v>
      </c>
      <c r="AJ254" s="29">
        <f t="shared" si="22"/>
        <v>119.38199999999999</v>
      </c>
      <c r="AK254" s="30"/>
      <c r="AL254" s="30"/>
    </row>
    <row r="255" spans="1:38" ht="12.75" customHeight="1">
      <c r="A255" s="19">
        <v>8255</v>
      </c>
      <c r="B255" s="20" t="s">
        <v>315</v>
      </c>
      <c r="C255" s="21">
        <v>14</v>
      </c>
      <c r="D255" s="22" t="s">
        <v>67</v>
      </c>
      <c r="E255" s="23">
        <v>184</v>
      </c>
      <c r="F255" s="24">
        <v>32</v>
      </c>
      <c r="G255" s="25"/>
      <c r="H255" s="26" t="str">
        <f t="shared" si="0"/>
        <v/>
      </c>
      <c r="I255" s="25">
        <v>8</v>
      </c>
      <c r="J255" s="26">
        <f t="shared" si="1"/>
        <v>0.25</v>
      </c>
      <c r="K255" s="25"/>
      <c r="L255" s="26" t="str">
        <f t="shared" si="2"/>
        <v/>
      </c>
      <c r="M255" s="25">
        <v>4</v>
      </c>
      <c r="N255" s="26">
        <f t="shared" si="3"/>
        <v>0.125</v>
      </c>
      <c r="O255" s="25"/>
      <c r="P255" s="26" t="str">
        <f t="shared" si="4"/>
        <v/>
      </c>
      <c r="Q255" s="25"/>
      <c r="R255" s="26" t="str">
        <f t="shared" si="5"/>
        <v/>
      </c>
      <c r="S255" s="27">
        <v>198.97</v>
      </c>
      <c r="T255" s="28" t="str">
        <f t="shared" si="6"/>
        <v/>
      </c>
      <c r="U255" s="28" t="str">
        <f t="shared" si="7"/>
        <v/>
      </c>
      <c r="V255" s="29" t="str">
        <f t="shared" si="8"/>
        <v/>
      </c>
      <c r="W255" s="28">
        <f t="shared" si="9"/>
        <v>1591.76</v>
      </c>
      <c r="X255" s="28">
        <f t="shared" si="10"/>
        <v>795.88</v>
      </c>
      <c r="Y255" s="29">
        <f t="shared" si="11"/>
        <v>397.94</v>
      </c>
      <c r="Z255" s="28" t="str">
        <f t="shared" si="12"/>
        <v/>
      </c>
      <c r="AA255" s="28" t="str">
        <f t="shared" si="13"/>
        <v/>
      </c>
      <c r="AB255" s="29" t="str">
        <f t="shared" si="14"/>
        <v/>
      </c>
      <c r="AC255" s="28">
        <f t="shared" si="15"/>
        <v>795.88</v>
      </c>
      <c r="AD255" s="28">
        <f t="shared" si="16"/>
        <v>636.70400000000006</v>
      </c>
      <c r="AE255" s="29">
        <f t="shared" si="17"/>
        <v>382.0224</v>
      </c>
      <c r="AF255" s="28" t="str">
        <f t="shared" si="18"/>
        <v/>
      </c>
      <c r="AG255" s="28" t="str">
        <f t="shared" si="19"/>
        <v/>
      </c>
      <c r="AH255" s="29" t="str">
        <f t="shared" si="20"/>
        <v/>
      </c>
      <c r="AI255" s="28" t="str">
        <f t="shared" si="21"/>
        <v/>
      </c>
      <c r="AJ255" s="29" t="str">
        <f t="shared" si="22"/>
        <v/>
      </c>
      <c r="AK255" s="30"/>
      <c r="AL255" s="30"/>
    </row>
    <row r="256" spans="1:38" ht="12.75" customHeight="1">
      <c r="A256" s="19">
        <v>8256</v>
      </c>
      <c r="B256" s="20" t="s">
        <v>316</v>
      </c>
      <c r="C256" s="21">
        <v>41</v>
      </c>
      <c r="D256" s="22" t="s">
        <v>59</v>
      </c>
      <c r="E256" s="23">
        <v>889</v>
      </c>
      <c r="F256" s="24">
        <v>123</v>
      </c>
      <c r="G256" s="25"/>
      <c r="H256" s="26" t="str">
        <f t="shared" si="0"/>
        <v/>
      </c>
      <c r="I256" s="25">
        <v>23</v>
      </c>
      <c r="J256" s="26">
        <f t="shared" si="1"/>
        <v>0.18699186991869918</v>
      </c>
      <c r="K256" s="25"/>
      <c r="L256" s="26" t="str">
        <f t="shared" si="2"/>
        <v/>
      </c>
      <c r="M256" s="25">
        <v>11</v>
      </c>
      <c r="N256" s="26">
        <f t="shared" si="3"/>
        <v>8.943089430894309E-2</v>
      </c>
      <c r="O256" s="25">
        <v>3</v>
      </c>
      <c r="P256" s="26">
        <f t="shared" si="4"/>
        <v>2.4390243902439025E-2</v>
      </c>
      <c r="Q256" s="25">
        <v>1</v>
      </c>
      <c r="R256" s="26">
        <f t="shared" si="5"/>
        <v>8.130081300813009E-3</v>
      </c>
      <c r="S256" s="27">
        <v>198.97</v>
      </c>
      <c r="T256" s="28" t="str">
        <f t="shared" si="6"/>
        <v/>
      </c>
      <c r="U256" s="28" t="str">
        <f t="shared" si="7"/>
        <v/>
      </c>
      <c r="V256" s="29" t="str">
        <f t="shared" si="8"/>
        <v/>
      </c>
      <c r="W256" s="28">
        <f t="shared" si="9"/>
        <v>4576.3100000000004</v>
      </c>
      <c r="X256" s="28">
        <f t="shared" si="10"/>
        <v>2288.1550000000002</v>
      </c>
      <c r="Y256" s="29">
        <f t="shared" si="11"/>
        <v>1144.0775000000001</v>
      </c>
      <c r="Z256" s="28" t="str">
        <f t="shared" si="12"/>
        <v/>
      </c>
      <c r="AA256" s="28" t="str">
        <f t="shared" si="13"/>
        <v/>
      </c>
      <c r="AB256" s="29" t="str">
        <f t="shared" si="14"/>
        <v/>
      </c>
      <c r="AC256" s="28">
        <f t="shared" si="15"/>
        <v>2188.67</v>
      </c>
      <c r="AD256" s="28">
        <f t="shared" si="16"/>
        <v>1750.9360000000001</v>
      </c>
      <c r="AE256" s="29">
        <f t="shared" si="17"/>
        <v>1050.5616</v>
      </c>
      <c r="AF256" s="28">
        <f t="shared" si="18"/>
        <v>596.91</v>
      </c>
      <c r="AG256" s="28">
        <f t="shared" si="19"/>
        <v>477.52800000000008</v>
      </c>
      <c r="AH256" s="29">
        <f t="shared" si="20"/>
        <v>286.51679999999999</v>
      </c>
      <c r="AI256" s="28">
        <f t="shared" si="21"/>
        <v>198.97</v>
      </c>
      <c r="AJ256" s="29">
        <f t="shared" si="22"/>
        <v>119.38199999999999</v>
      </c>
      <c r="AK256" s="30"/>
      <c r="AL256" s="30"/>
    </row>
    <row r="257" spans="1:38" ht="12.75" customHeight="1">
      <c r="A257" s="19">
        <v>8257</v>
      </c>
      <c r="B257" s="20" t="s">
        <v>317</v>
      </c>
      <c r="C257" s="21">
        <v>6</v>
      </c>
      <c r="D257" s="22" t="s">
        <v>63</v>
      </c>
      <c r="E257" s="23">
        <v>138</v>
      </c>
      <c r="F257" s="24">
        <v>16</v>
      </c>
      <c r="G257" s="25"/>
      <c r="H257" s="26" t="str">
        <f t="shared" si="0"/>
        <v/>
      </c>
      <c r="I257" s="25">
        <v>4</v>
      </c>
      <c r="J257" s="26">
        <f t="shared" si="1"/>
        <v>0.25</v>
      </c>
      <c r="K257" s="25"/>
      <c r="L257" s="26" t="str">
        <f t="shared" si="2"/>
        <v/>
      </c>
      <c r="M257" s="25">
        <v>2</v>
      </c>
      <c r="N257" s="26">
        <f t="shared" si="3"/>
        <v>0.125</v>
      </c>
      <c r="O257" s="25"/>
      <c r="P257" s="26" t="str">
        <f t="shared" si="4"/>
        <v/>
      </c>
      <c r="Q257" s="25">
        <v>0</v>
      </c>
      <c r="R257" s="26">
        <f t="shared" si="5"/>
        <v>0</v>
      </c>
      <c r="S257" s="27">
        <v>198.97</v>
      </c>
      <c r="T257" s="28" t="str">
        <f t="shared" si="6"/>
        <v/>
      </c>
      <c r="U257" s="28" t="str">
        <f t="shared" si="7"/>
        <v/>
      </c>
      <c r="V257" s="29" t="str">
        <f t="shared" si="8"/>
        <v/>
      </c>
      <c r="W257" s="28">
        <f t="shared" si="9"/>
        <v>795.88</v>
      </c>
      <c r="X257" s="28">
        <f t="shared" si="10"/>
        <v>397.94</v>
      </c>
      <c r="Y257" s="29">
        <f t="shared" si="11"/>
        <v>198.97</v>
      </c>
      <c r="Z257" s="28" t="str">
        <f t="shared" si="12"/>
        <v/>
      </c>
      <c r="AA257" s="28" t="str">
        <f t="shared" si="13"/>
        <v/>
      </c>
      <c r="AB257" s="29" t="str">
        <f t="shared" si="14"/>
        <v/>
      </c>
      <c r="AC257" s="28">
        <f t="shared" si="15"/>
        <v>397.94</v>
      </c>
      <c r="AD257" s="28">
        <f t="shared" si="16"/>
        <v>318.35200000000003</v>
      </c>
      <c r="AE257" s="29">
        <f t="shared" si="17"/>
        <v>191.0112</v>
      </c>
      <c r="AF257" s="28" t="str">
        <f t="shared" si="18"/>
        <v/>
      </c>
      <c r="AG257" s="28" t="str">
        <f t="shared" si="19"/>
        <v/>
      </c>
      <c r="AH257" s="29" t="str">
        <f t="shared" si="20"/>
        <v/>
      </c>
      <c r="AI257" s="28">
        <f t="shared" si="21"/>
        <v>0</v>
      </c>
      <c r="AJ257" s="29">
        <f t="shared" si="22"/>
        <v>0</v>
      </c>
      <c r="AK257" s="30"/>
      <c r="AL257" s="30"/>
    </row>
    <row r="258" spans="1:38" ht="12.75" customHeight="1">
      <c r="A258" s="19">
        <v>8258</v>
      </c>
      <c r="B258" s="20" t="s">
        <v>318</v>
      </c>
      <c r="C258" s="21">
        <v>42</v>
      </c>
      <c r="D258" s="22" t="s">
        <v>93</v>
      </c>
      <c r="E258" s="23">
        <v>1063</v>
      </c>
      <c r="F258" s="24">
        <v>112</v>
      </c>
      <c r="G258" s="25"/>
      <c r="H258" s="26" t="str">
        <f t="shared" si="0"/>
        <v/>
      </c>
      <c r="I258" s="25">
        <v>21</v>
      </c>
      <c r="J258" s="26">
        <f t="shared" si="1"/>
        <v>0.1875</v>
      </c>
      <c r="K258" s="25"/>
      <c r="L258" s="26" t="str">
        <f t="shared" si="2"/>
        <v/>
      </c>
      <c r="M258" s="25">
        <v>10</v>
      </c>
      <c r="N258" s="26">
        <f t="shared" si="3"/>
        <v>8.9285714285714288E-2</v>
      </c>
      <c r="O258" s="25">
        <v>5</v>
      </c>
      <c r="P258" s="26">
        <f t="shared" si="4"/>
        <v>4.4642857142857144E-2</v>
      </c>
      <c r="Q258" s="25"/>
      <c r="R258" s="26" t="str">
        <f t="shared" si="5"/>
        <v/>
      </c>
      <c r="S258" s="27">
        <v>198.97</v>
      </c>
      <c r="T258" s="28" t="str">
        <f t="shared" si="6"/>
        <v/>
      </c>
      <c r="U258" s="28" t="str">
        <f t="shared" si="7"/>
        <v/>
      </c>
      <c r="V258" s="29" t="str">
        <f t="shared" si="8"/>
        <v/>
      </c>
      <c r="W258" s="28">
        <f t="shared" si="9"/>
        <v>4178.37</v>
      </c>
      <c r="X258" s="28">
        <f t="shared" si="10"/>
        <v>2089.1849999999999</v>
      </c>
      <c r="Y258" s="29">
        <f t="shared" si="11"/>
        <v>1044.5925</v>
      </c>
      <c r="Z258" s="28" t="str">
        <f t="shared" si="12"/>
        <v/>
      </c>
      <c r="AA258" s="28" t="str">
        <f t="shared" si="13"/>
        <v/>
      </c>
      <c r="AB258" s="29" t="str">
        <f t="shared" si="14"/>
        <v/>
      </c>
      <c r="AC258" s="28">
        <f t="shared" si="15"/>
        <v>1989.7</v>
      </c>
      <c r="AD258" s="28">
        <f t="shared" si="16"/>
        <v>1591.76</v>
      </c>
      <c r="AE258" s="29">
        <f t="shared" si="17"/>
        <v>955.05600000000004</v>
      </c>
      <c r="AF258" s="28">
        <f t="shared" si="18"/>
        <v>994.85</v>
      </c>
      <c r="AG258" s="28">
        <f t="shared" si="19"/>
        <v>795.88</v>
      </c>
      <c r="AH258" s="29">
        <f t="shared" si="20"/>
        <v>477.52800000000002</v>
      </c>
      <c r="AI258" s="28" t="str">
        <f t="shared" si="21"/>
        <v/>
      </c>
      <c r="AJ258" s="29" t="str">
        <f t="shared" si="22"/>
        <v/>
      </c>
      <c r="AK258" s="30"/>
      <c r="AL258" s="30"/>
    </row>
    <row r="259" spans="1:38" ht="12.75" customHeight="1">
      <c r="A259" s="19">
        <v>8259</v>
      </c>
      <c r="B259" s="20" t="s">
        <v>319</v>
      </c>
      <c r="C259" s="21">
        <v>41</v>
      </c>
      <c r="D259" s="22" t="s">
        <v>59</v>
      </c>
      <c r="E259" s="23">
        <v>9777</v>
      </c>
      <c r="F259" s="24">
        <v>1225</v>
      </c>
      <c r="G259" s="25">
        <v>232</v>
      </c>
      <c r="H259" s="26">
        <f t="shared" si="0"/>
        <v>0.18938775510204081</v>
      </c>
      <c r="I259" s="25">
        <v>232</v>
      </c>
      <c r="J259" s="26">
        <f t="shared" si="1"/>
        <v>0.18938775510204081</v>
      </c>
      <c r="K259" s="25">
        <v>104</v>
      </c>
      <c r="L259" s="26">
        <f t="shared" si="2"/>
        <v>8.4897959183673474E-2</v>
      </c>
      <c r="M259" s="25">
        <v>104</v>
      </c>
      <c r="N259" s="26">
        <f t="shared" si="3"/>
        <v>8.4897959183673474E-2</v>
      </c>
      <c r="O259" s="25">
        <v>121</v>
      </c>
      <c r="P259" s="26">
        <f t="shared" si="4"/>
        <v>9.8775510204081637E-2</v>
      </c>
      <c r="Q259" s="25">
        <v>13</v>
      </c>
      <c r="R259" s="26">
        <f t="shared" si="5"/>
        <v>1.0612244897959184E-2</v>
      </c>
      <c r="S259" s="27">
        <v>198.97</v>
      </c>
      <c r="T259" s="28">
        <f t="shared" si="6"/>
        <v>46161.04</v>
      </c>
      <c r="U259" s="28">
        <f t="shared" si="7"/>
        <v>23080.52</v>
      </c>
      <c r="V259" s="29">
        <f t="shared" si="8"/>
        <v>11540.26</v>
      </c>
      <c r="W259" s="28">
        <f t="shared" si="9"/>
        <v>46161.04</v>
      </c>
      <c r="X259" s="28">
        <f t="shared" si="10"/>
        <v>23080.52</v>
      </c>
      <c r="Y259" s="29">
        <f t="shared" si="11"/>
        <v>11540.26</v>
      </c>
      <c r="Z259" s="28">
        <f t="shared" si="12"/>
        <v>20692.88</v>
      </c>
      <c r="AA259" s="28">
        <f t="shared" si="13"/>
        <v>16554.304</v>
      </c>
      <c r="AB259" s="29">
        <f t="shared" si="14"/>
        <v>9932.5824000000011</v>
      </c>
      <c r="AC259" s="28">
        <f t="shared" si="15"/>
        <v>20692.88</v>
      </c>
      <c r="AD259" s="28">
        <f t="shared" si="16"/>
        <v>16554.304</v>
      </c>
      <c r="AE259" s="29">
        <f t="shared" si="17"/>
        <v>9932.5824000000011</v>
      </c>
      <c r="AF259" s="28">
        <f t="shared" si="18"/>
        <v>24075.37</v>
      </c>
      <c r="AG259" s="28">
        <f t="shared" si="19"/>
        <v>19260.296000000002</v>
      </c>
      <c r="AH259" s="29">
        <f t="shared" si="20"/>
        <v>11556.177600000001</v>
      </c>
      <c r="AI259" s="28">
        <f t="shared" si="21"/>
        <v>2586.61</v>
      </c>
      <c r="AJ259" s="29">
        <f t="shared" si="22"/>
        <v>1551.9659999999999</v>
      </c>
      <c r="AK259" s="30"/>
      <c r="AL259" s="30"/>
    </row>
    <row r="260" spans="1:38" ht="12.75" customHeight="1">
      <c r="A260" s="19">
        <v>8260</v>
      </c>
      <c r="B260" s="20" t="s">
        <v>320</v>
      </c>
      <c r="C260" s="21">
        <v>40</v>
      </c>
      <c r="D260" s="22" t="s">
        <v>112</v>
      </c>
      <c r="E260" s="23">
        <v>25930</v>
      </c>
      <c r="F260" s="24">
        <v>3604</v>
      </c>
      <c r="G260" s="25">
        <v>681</v>
      </c>
      <c r="H260" s="26">
        <f t="shared" si="0"/>
        <v>0.18895671476137624</v>
      </c>
      <c r="I260" s="25">
        <v>681</v>
      </c>
      <c r="J260" s="26">
        <f t="shared" si="1"/>
        <v>0.18895671476137624</v>
      </c>
      <c r="K260" s="25">
        <v>321</v>
      </c>
      <c r="L260" s="26">
        <f t="shared" si="2"/>
        <v>8.9067702552719202E-2</v>
      </c>
      <c r="M260" s="25">
        <v>321</v>
      </c>
      <c r="N260" s="26">
        <f t="shared" si="3"/>
        <v>8.9067702552719202E-2</v>
      </c>
      <c r="O260" s="25">
        <v>384</v>
      </c>
      <c r="P260" s="26">
        <f t="shared" si="4"/>
        <v>0.10654827968923418</v>
      </c>
      <c r="Q260" s="25">
        <v>70</v>
      </c>
      <c r="R260" s="26">
        <f t="shared" si="5"/>
        <v>1.9422863485016647E-2</v>
      </c>
      <c r="S260" s="27">
        <v>198.97</v>
      </c>
      <c r="T260" s="28">
        <f t="shared" si="6"/>
        <v>135498.57</v>
      </c>
      <c r="U260" s="28">
        <f t="shared" si="7"/>
        <v>67749.285000000003</v>
      </c>
      <c r="V260" s="29">
        <f t="shared" si="8"/>
        <v>33874.642500000002</v>
      </c>
      <c r="W260" s="28">
        <f t="shared" si="9"/>
        <v>135498.57</v>
      </c>
      <c r="X260" s="28">
        <f t="shared" si="10"/>
        <v>67749.285000000003</v>
      </c>
      <c r="Y260" s="29">
        <f t="shared" si="11"/>
        <v>33874.642500000002</v>
      </c>
      <c r="Z260" s="28">
        <f t="shared" si="12"/>
        <v>63869.37</v>
      </c>
      <c r="AA260" s="28">
        <f t="shared" si="13"/>
        <v>51095.495999999999</v>
      </c>
      <c r="AB260" s="29">
        <f t="shared" si="14"/>
        <v>30657.297600000002</v>
      </c>
      <c r="AC260" s="28">
        <f t="shared" si="15"/>
        <v>63869.37</v>
      </c>
      <c r="AD260" s="28">
        <f t="shared" si="16"/>
        <v>51095.495999999999</v>
      </c>
      <c r="AE260" s="29">
        <f t="shared" si="17"/>
        <v>30657.297600000002</v>
      </c>
      <c r="AF260" s="28">
        <f t="shared" si="18"/>
        <v>76404.479999999996</v>
      </c>
      <c r="AG260" s="28">
        <f t="shared" si="19"/>
        <v>61123.58400000001</v>
      </c>
      <c r="AH260" s="29">
        <f t="shared" si="20"/>
        <v>36674.150399999999</v>
      </c>
      <c r="AI260" s="28">
        <f t="shared" si="21"/>
        <v>13927.9</v>
      </c>
      <c r="AJ260" s="29">
        <f t="shared" si="22"/>
        <v>8356.74</v>
      </c>
      <c r="AK260" s="30"/>
      <c r="AL260" s="30"/>
    </row>
    <row r="261" spans="1:38" ht="12.75" customHeight="1">
      <c r="A261" s="19">
        <v>8261</v>
      </c>
      <c r="B261" s="20" t="s">
        <v>321</v>
      </c>
      <c r="C261" s="21">
        <v>21</v>
      </c>
      <c r="D261" s="22" t="s">
        <v>55</v>
      </c>
      <c r="E261" s="23">
        <v>3755</v>
      </c>
      <c r="F261" s="24">
        <v>505</v>
      </c>
      <c r="G261" s="25">
        <v>112</v>
      </c>
      <c r="H261" s="26">
        <f t="shared" si="0"/>
        <v>0.22178217821782178</v>
      </c>
      <c r="I261" s="25">
        <v>112</v>
      </c>
      <c r="J261" s="26">
        <f t="shared" si="1"/>
        <v>0.22178217821782178</v>
      </c>
      <c r="K261" s="25">
        <v>65</v>
      </c>
      <c r="L261" s="26">
        <f t="shared" si="2"/>
        <v>0.12871287128712872</v>
      </c>
      <c r="M261" s="25">
        <v>65</v>
      </c>
      <c r="N261" s="26">
        <f t="shared" si="3"/>
        <v>0.12871287128712872</v>
      </c>
      <c r="O261" s="25">
        <v>54</v>
      </c>
      <c r="P261" s="26">
        <f t="shared" si="4"/>
        <v>0.10693069306930693</v>
      </c>
      <c r="Q261" s="25">
        <v>5</v>
      </c>
      <c r="R261" s="26">
        <f t="shared" si="5"/>
        <v>9.9009900990099011E-3</v>
      </c>
      <c r="S261" s="27">
        <v>198.97</v>
      </c>
      <c r="T261" s="28">
        <f t="shared" si="6"/>
        <v>22284.639999999999</v>
      </c>
      <c r="U261" s="28">
        <f t="shared" si="7"/>
        <v>11142.32</v>
      </c>
      <c r="V261" s="29">
        <f t="shared" si="8"/>
        <v>5571.16</v>
      </c>
      <c r="W261" s="28">
        <f t="shared" si="9"/>
        <v>22284.639999999999</v>
      </c>
      <c r="X261" s="28">
        <f t="shared" si="10"/>
        <v>11142.32</v>
      </c>
      <c r="Y261" s="29">
        <f t="shared" si="11"/>
        <v>5571.16</v>
      </c>
      <c r="Z261" s="28">
        <f t="shared" si="12"/>
        <v>12933.05</v>
      </c>
      <c r="AA261" s="28">
        <f t="shared" si="13"/>
        <v>10346.44</v>
      </c>
      <c r="AB261" s="29">
        <f t="shared" si="14"/>
        <v>6207.8640000000005</v>
      </c>
      <c r="AC261" s="28">
        <f t="shared" si="15"/>
        <v>12933.05</v>
      </c>
      <c r="AD261" s="28">
        <f t="shared" si="16"/>
        <v>10346.44</v>
      </c>
      <c r="AE261" s="29">
        <f t="shared" si="17"/>
        <v>6207.8640000000005</v>
      </c>
      <c r="AF261" s="28">
        <f t="shared" si="18"/>
        <v>10744.38</v>
      </c>
      <c r="AG261" s="28">
        <f t="shared" si="19"/>
        <v>8595.5040000000008</v>
      </c>
      <c r="AH261" s="29">
        <f t="shared" si="20"/>
        <v>5157.3024000000005</v>
      </c>
      <c r="AI261" s="28">
        <f t="shared" si="21"/>
        <v>994.85</v>
      </c>
      <c r="AJ261" s="29">
        <f t="shared" si="22"/>
        <v>596.91</v>
      </c>
      <c r="AK261" s="30"/>
      <c r="AL261" s="30"/>
    </row>
    <row r="262" spans="1:38" ht="12.75" customHeight="1">
      <c r="A262" s="19">
        <v>8262</v>
      </c>
      <c r="B262" s="20" t="s">
        <v>322</v>
      </c>
      <c r="C262" s="21">
        <v>7</v>
      </c>
      <c r="D262" s="22" t="s">
        <v>53</v>
      </c>
      <c r="E262" s="23">
        <v>9949</v>
      </c>
      <c r="F262" s="24">
        <v>1240</v>
      </c>
      <c r="G262" s="25">
        <v>373</v>
      </c>
      <c r="H262" s="26">
        <f t="shared" si="0"/>
        <v>0.3008064516129032</v>
      </c>
      <c r="I262" s="25">
        <v>373</v>
      </c>
      <c r="J262" s="26">
        <f t="shared" si="1"/>
        <v>0.3008064516129032</v>
      </c>
      <c r="K262" s="25">
        <v>164</v>
      </c>
      <c r="L262" s="26">
        <f t="shared" si="2"/>
        <v>0.13225806451612904</v>
      </c>
      <c r="M262" s="25">
        <v>164</v>
      </c>
      <c r="N262" s="26">
        <f t="shared" si="3"/>
        <v>0.13225806451612904</v>
      </c>
      <c r="O262" s="25">
        <v>219</v>
      </c>
      <c r="P262" s="26">
        <f t="shared" si="4"/>
        <v>0.17661290322580644</v>
      </c>
      <c r="Q262" s="25">
        <v>47</v>
      </c>
      <c r="R262" s="26">
        <f t="shared" si="5"/>
        <v>3.7903225806451613E-2</v>
      </c>
      <c r="S262" s="27">
        <v>198.97</v>
      </c>
      <c r="T262" s="28">
        <f t="shared" si="6"/>
        <v>74215.81</v>
      </c>
      <c r="U262" s="28">
        <f t="shared" si="7"/>
        <v>37107.904999999999</v>
      </c>
      <c r="V262" s="29">
        <f t="shared" si="8"/>
        <v>18553.952499999999</v>
      </c>
      <c r="W262" s="28">
        <f t="shared" si="9"/>
        <v>74215.81</v>
      </c>
      <c r="X262" s="28">
        <f t="shared" si="10"/>
        <v>37107.904999999999</v>
      </c>
      <c r="Y262" s="29">
        <f t="shared" si="11"/>
        <v>18553.952499999999</v>
      </c>
      <c r="Z262" s="28">
        <f t="shared" si="12"/>
        <v>32631.079999999998</v>
      </c>
      <c r="AA262" s="28">
        <f t="shared" si="13"/>
        <v>26104.864000000005</v>
      </c>
      <c r="AB262" s="29">
        <f t="shared" si="14"/>
        <v>15662.9184</v>
      </c>
      <c r="AC262" s="28">
        <f t="shared" si="15"/>
        <v>32631.079999999998</v>
      </c>
      <c r="AD262" s="28">
        <f t="shared" si="16"/>
        <v>26104.864000000005</v>
      </c>
      <c r="AE262" s="29">
        <f t="shared" si="17"/>
        <v>15662.9184</v>
      </c>
      <c r="AF262" s="28">
        <f t="shared" si="18"/>
        <v>43574.43</v>
      </c>
      <c r="AG262" s="28">
        <f t="shared" si="19"/>
        <v>34859.544000000002</v>
      </c>
      <c r="AH262" s="29">
        <f t="shared" si="20"/>
        <v>20915.726400000003</v>
      </c>
      <c r="AI262" s="28">
        <f t="shared" si="21"/>
        <v>9351.59</v>
      </c>
      <c r="AJ262" s="29">
        <f t="shared" si="22"/>
        <v>5610.9539999999997</v>
      </c>
      <c r="AK262" s="30"/>
      <c r="AL262" s="30"/>
    </row>
    <row r="263" spans="1:38" ht="12.75" customHeight="1">
      <c r="A263" s="19">
        <v>8263</v>
      </c>
      <c r="B263" s="20" t="s">
        <v>323</v>
      </c>
      <c r="C263" s="21">
        <v>11</v>
      </c>
      <c r="D263" s="22" t="s">
        <v>51</v>
      </c>
      <c r="E263" s="23">
        <v>28079</v>
      </c>
      <c r="F263" s="24">
        <v>3415</v>
      </c>
      <c r="G263" s="25">
        <v>669</v>
      </c>
      <c r="H263" s="26">
        <f t="shared" si="0"/>
        <v>0.195900439238653</v>
      </c>
      <c r="I263" s="25">
        <v>669</v>
      </c>
      <c r="J263" s="26">
        <f t="shared" si="1"/>
        <v>0.195900439238653</v>
      </c>
      <c r="K263" s="25">
        <v>294</v>
      </c>
      <c r="L263" s="26">
        <f t="shared" si="2"/>
        <v>8.6090775988286974E-2</v>
      </c>
      <c r="M263" s="25">
        <v>294</v>
      </c>
      <c r="N263" s="26">
        <f t="shared" si="3"/>
        <v>8.6090775988286974E-2</v>
      </c>
      <c r="O263" s="25">
        <v>298</v>
      </c>
      <c r="P263" s="26">
        <f t="shared" si="4"/>
        <v>8.7262079062957534E-2</v>
      </c>
      <c r="Q263" s="25">
        <v>55</v>
      </c>
      <c r="R263" s="26">
        <f t="shared" si="5"/>
        <v>1.6105417276720352E-2</v>
      </c>
      <c r="S263" s="27">
        <v>198.97</v>
      </c>
      <c r="T263" s="28">
        <f t="shared" si="6"/>
        <v>133110.93</v>
      </c>
      <c r="U263" s="28">
        <f t="shared" si="7"/>
        <v>66555.464999999997</v>
      </c>
      <c r="V263" s="29">
        <f t="shared" si="8"/>
        <v>33277.732499999998</v>
      </c>
      <c r="W263" s="28">
        <f t="shared" si="9"/>
        <v>133110.93</v>
      </c>
      <c r="X263" s="28">
        <f t="shared" si="10"/>
        <v>66555.464999999997</v>
      </c>
      <c r="Y263" s="29">
        <f t="shared" si="11"/>
        <v>33277.732499999998</v>
      </c>
      <c r="Z263" s="28">
        <f t="shared" si="12"/>
        <v>58497.18</v>
      </c>
      <c r="AA263" s="28">
        <f t="shared" si="13"/>
        <v>46797.744000000006</v>
      </c>
      <c r="AB263" s="29">
        <f t="shared" si="14"/>
        <v>28078.646400000005</v>
      </c>
      <c r="AC263" s="28">
        <f t="shared" si="15"/>
        <v>58497.18</v>
      </c>
      <c r="AD263" s="28">
        <f t="shared" si="16"/>
        <v>46797.744000000006</v>
      </c>
      <c r="AE263" s="29">
        <f t="shared" si="17"/>
        <v>28078.646400000005</v>
      </c>
      <c r="AF263" s="28">
        <f t="shared" si="18"/>
        <v>59293.06</v>
      </c>
      <c r="AG263" s="28">
        <f t="shared" si="19"/>
        <v>47434.448000000004</v>
      </c>
      <c r="AH263" s="29">
        <f t="shared" si="20"/>
        <v>28460.668799999999</v>
      </c>
      <c r="AI263" s="28">
        <f t="shared" si="21"/>
        <v>10943.35</v>
      </c>
      <c r="AJ263" s="29">
        <f t="shared" si="22"/>
        <v>6566.01</v>
      </c>
      <c r="AK263" s="30"/>
      <c r="AL263" s="30"/>
    </row>
    <row r="264" spans="1:38" ht="12.75" customHeight="1">
      <c r="A264" s="19">
        <v>8264</v>
      </c>
      <c r="B264" s="20" t="s">
        <v>324</v>
      </c>
      <c r="C264" s="21">
        <v>21</v>
      </c>
      <c r="D264" s="22" t="s">
        <v>55</v>
      </c>
      <c r="E264" s="23">
        <v>6661</v>
      </c>
      <c r="F264" s="24">
        <v>901</v>
      </c>
      <c r="G264" s="25">
        <v>125</v>
      </c>
      <c r="H264" s="26">
        <f t="shared" si="0"/>
        <v>0.13873473917869034</v>
      </c>
      <c r="I264" s="25">
        <v>125</v>
      </c>
      <c r="J264" s="26">
        <f t="shared" si="1"/>
        <v>0.13873473917869034</v>
      </c>
      <c r="K264" s="25">
        <v>70</v>
      </c>
      <c r="L264" s="26">
        <f t="shared" si="2"/>
        <v>7.7691453940066588E-2</v>
      </c>
      <c r="M264" s="25">
        <v>70</v>
      </c>
      <c r="N264" s="26">
        <f t="shared" si="3"/>
        <v>7.7691453940066588E-2</v>
      </c>
      <c r="O264" s="25">
        <v>62</v>
      </c>
      <c r="P264" s="26">
        <f t="shared" si="4"/>
        <v>6.8812430632630414E-2</v>
      </c>
      <c r="Q264" s="25">
        <v>3</v>
      </c>
      <c r="R264" s="26">
        <f t="shared" si="5"/>
        <v>3.3296337402885681E-3</v>
      </c>
      <c r="S264" s="27">
        <v>198.97</v>
      </c>
      <c r="T264" s="28">
        <f t="shared" si="6"/>
        <v>24871.25</v>
      </c>
      <c r="U264" s="28">
        <f t="shared" si="7"/>
        <v>12435.625</v>
      </c>
      <c r="V264" s="29">
        <f t="shared" si="8"/>
        <v>6217.8125</v>
      </c>
      <c r="W264" s="28">
        <f t="shared" si="9"/>
        <v>24871.25</v>
      </c>
      <c r="X264" s="28">
        <f t="shared" si="10"/>
        <v>12435.625</v>
      </c>
      <c r="Y264" s="29">
        <f t="shared" si="11"/>
        <v>6217.8125</v>
      </c>
      <c r="Z264" s="28">
        <f t="shared" si="12"/>
        <v>13927.9</v>
      </c>
      <c r="AA264" s="28">
        <f t="shared" si="13"/>
        <v>11142.32</v>
      </c>
      <c r="AB264" s="29">
        <f t="shared" si="14"/>
        <v>6685.3920000000007</v>
      </c>
      <c r="AC264" s="28">
        <f t="shared" si="15"/>
        <v>13927.9</v>
      </c>
      <c r="AD264" s="28">
        <f t="shared" si="16"/>
        <v>11142.32</v>
      </c>
      <c r="AE264" s="29">
        <f t="shared" si="17"/>
        <v>6685.3920000000007</v>
      </c>
      <c r="AF264" s="28">
        <f t="shared" si="18"/>
        <v>12336.14</v>
      </c>
      <c r="AG264" s="28">
        <f t="shared" si="19"/>
        <v>9868.9120000000003</v>
      </c>
      <c r="AH264" s="29">
        <f t="shared" si="20"/>
        <v>5921.3472000000002</v>
      </c>
      <c r="AI264" s="28">
        <f t="shared" si="21"/>
        <v>596.91</v>
      </c>
      <c r="AJ264" s="29">
        <f t="shared" si="22"/>
        <v>358.14599999999996</v>
      </c>
      <c r="AK264" s="30"/>
      <c r="AL264" s="30"/>
    </row>
    <row r="265" spans="1:38" ht="12.75" customHeight="1">
      <c r="A265" s="19">
        <v>8265</v>
      </c>
      <c r="B265" s="20" t="s">
        <v>325</v>
      </c>
      <c r="C265" s="21">
        <v>24</v>
      </c>
      <c r="D265" s="22" t="s">
        <v>57</v>
      </c>
      <c r="E265" s="23">
        <v>2077</v>
      </c>
      <c r="F265" s="24">
        <v>265</v>
      </c>
      <c r="G265" s="25"/>
      <c r="H265" s="26" t="str">
        <f t="shared" si="0"/>
        <v/>
      </c>
      <c r="I265" s="25">
        <v>57</v>
      </c>
      <c r="J265" s="26">
        <f t="shared" si="1"/>
        <v>0.21509433962264152</v>
      </c>
      <c r="K265" s="25"/>
      <c r="L265" s="26" t="str">
        <f t="shared" si="2"/>
        <v/>
      </c>
      <c r="M265" s="25">
        <v>24</v>
      </c>
      <c r="N265" s="26">
        <f t="shared" si="3"/>
        <v>9.056603773584905E-2</v>
      </c>
      <c r="O265" s="25">
        <v>7</v>
      </c>
      <c r="P265" s="26">
        <f t="shared" si="4"/>
        <v>2.6415094339622643E-2</v>
      </c>
      <c r="Q265" s="25">
        <v>5</v>
      </c>
      <c r="R265" s="26">
        <f t="shared" si="5"/>
        <v>1.8867924528301886E-2</v>
      </c>
      <c r="S265" s="27">
        <v>198.97</v>
      </c>
      <c r="T265" s="28" t="str">
        <f t="shared" si="6"/>
        <v/>
      </c>
      <c r="U265" s="28" t="str">
        <f t="shared" si="7"/>
        <v/>
      </c>
      <c r="V265" s="29" t="str">
        <f t="shared" si="8"/>
        <v/>
      </c>
      <c r="W265" s="28">
        <f t="shared" si="9"/>
        <v>11341.289999999999</v>
      </c>
      <c r="X265" s="28">
        <f t="shared" si="10"/>
        <v>5670.6449999999995</v>
      </c>
      <c r="Y265" s="29">
        <f t="shared" si="11"/>
        <v>2835.3224999999998</v>
      </c>
      <c r="Z265" s="28" t="str">
        <f t="shared" si="12"/>
        <v/>
      </c>
      <c r="AA265" s="28" t="str">
        <f t="shared" si="13"/>
        <v/>
      </c>
      <c r="AB265" s="29" t="str">
        <f t="shared" si="14"/>
        <v/>
      </c>
      <c r="AC265" s="28">
        <f t="shared" si="15"/>
        <v>4775.28</v>
      </c>
      <c r="AD265" s="28">
        <f t="shared" si="16"/>
        <v>3820.2240000000006</v>
      </c>
      <c r="AE265" s="29">
        <f t="shared" si="17"/>
        <v>2292.1343999999999</v>
      </c>
      <c r="AF265" s="28">
        <f t="shared" si="18"/>
        <v>1392.79</v>
      </c>
      <c r="AG265" s="28">
        <f t="shared" si="19"/>
        <v>1114.2320000000002</v>
      </c>
      <c r="AH265" s="29">
        <f t="shared" si="20"/>
        <v>668.53920000000005</v>
      </c>
      <c r="AI265" s="28">
        <f t="shared" si="21"/>
        <v>994.85</v>
      </c>
      <c r="AJ265" s="29">
        <f t="shared" si="22"/>
        <v>596.91</v>
      </c>
      <c r="AK265" s="30"/>
      <c r="AL265" s="30"/>
    </row>
    <row r="266" spans="1:38" ht="12.75" customHeight="1">
      <c r="A266" s="19">
        <v>8266</v>
      </c>
      <c r="B266" s="20" t="s">
        <v>326</v>
      </c>
      <c r="C266" s="21">
        <v>40</v>
      </c>
      <c r="D266" s="22" t="s">
        <v>112</v>
      </c>
      <c r="E266" s="23">
        <v>57291</v>
      </c>
      <c r="F266" s="24">
        <v>6443</v>
      </c>
      <c r="G266" s="25">
        <v>960</v>
      </c>
      <c r="H266" s="26">
        <f t="shared" si="0"/>
        <v>0.14899891354958869</v>
      </c>
      <c r="I266" s="25">
        <v>960</v>
      </c>
      <c r="J266" s="26">
        <f t="shared" si="1"/>
        <v>0.14899891354958869</v>
      </c>
      <c r="K266" s="25">
        <v>464</v>
      </c>
      <c r="L266" s="26">
        <f t="shared" si="2"/>
        <v>7.2016141548967877E-2</v>
      </c>
      <c r="M266" s="25">
        <v>464</v>
      </c>
      <c r="N266" s="26">
        <f t="shared" si="3"/>
        <v>7.2016141548967877E-2</v>
      </c>
      <c r="O266" s="25">
        <v>704</v>
      </c>
      <c r="P266" s="26">
        <f t="shared" si="4"/>
        <v>0.10926586993636504</v>
      </c>
      <c r="Q266" s="25">
        <v>49</v>
      </c>
      <c r="R266" s="26">
        <f t="shared" si="5"/>
        <v>7.60515287909359E-3</v>
      </c>
      <c r="S266" s="27">
        <v>198.97</v>
      </c>
      <c r="T266" s="28">
        <f t="shared" si="6"/>
        <v>191011.20000000001</v>
      </c>
      <c r="U266" s="28">
        <f t="shared" si="7"/>
        <v>95505.600000000006</v>
      </c>
      <c r="V266" s="29">
        <f t="shared" si="8"/>
        <v>47752.800000000003</v>
      </c>
      <c r="W266" s="28">
        <f t="shared" si="9"/>
        <v>191011.20000000001</v>
      </c>
      <c r="X266" s="28">
        <f t="shared" si="10"/>
        <v>95505.600000000006</v>
      </c>
      <c r="Y266" s="29">
        <f t="shared" si="11"/>
        <v>47752.800000000003</v>
      </c>
      <c r="Z266" s="28">
        <f t="shared" si="12"/>
        <v>92322.08</v>
      </c>
      <c r="AA266" s="28">
        <f t="shared" si="13"/>
        <v>73857.664000000004</v>
      </c>
      <c r="AB266" s="29">
        <f t="shared" si="14"/>
        <v>44314.598400000003</v>
      </c>
      <c r="AC266" s="28">
        <f t="shared" si="15"/>
        <v>92322.08</v>
      </c>
      <c r="AD266" s="28">
        <f t="shared" si="16"/>
        <v>73857.664000000004</v>
      </c>
      <c r="AE266" s="29">
        <f t="shared" si="17"/>
        <v>44314.598400000003</v>
      </c>
      <c r="AF266" s="28">
        <f t="shared" si="18"/>
        <v>140074.88</v>
      </c>
      <c r="AG266" s="28">
        <f t="shared" si="19"/>
        <v>112059.90400000001</v>
      </c>
      <c r="AH266" s="29">
        <f t="shared" si="20"/>
        <v>67235.9424</v>
      </c>
      <c r="AI266" s="28">
        <f t="shared" si="21"/>
        <v>9749.5300000000007</v>
      </c>
      <c r="AJ266" s="29">
        <f t="shared" si="22"/>
        <v>5849.7179999999998</v>
      </c>
      <c r="AK266" s="30"/>
      <c r="AL266" s="30"/>
    </row>
    <row r="267" spans="1:38" ht="12.75" customHeight="1">
      <c r="A267" s="19">
        <v>8267</v>
      </c>
      <c r="B267" s="20" t="s">
        <v>327</v>
      </c>
      <c r="C267" s="21">
        <v>40</v>
      </c>
      <c r="D267" s="22" t="s">
        <v>112</v>
      </c>
      <c r="E267" s="23">
        <v>9417</v>
      </c>
      <c r="F267" s="24">
        <v>1263</v>
      </c>
      <c r="G267" s="25">
        <v>174</v>
      </c>
      <c r="H267" s="26">
        <f t="shared" si="0"/>
        <v>0.13776722090261281</v>
      </c>
      <c r="I267" s="25">
        <v>174</v>
      </c>
      <c r="J267" s="26">
        <f t="shared" si="1"/>
        <v>0.13776722090261281</v>
      </c>
      <c r="K267" s="25">
        <v>80</v>
      </c>
      <c r="L267" s="26">
        <f t="shared" si="2"/>
        <v>6.334125098970704E-2</v>
      </c>
      <c r="M267" s="25">
        <v>80</v>
      </c>
      <c r="N267" s="26">
        <f t="shared" si="3"/>
        <v>6.334125098970704E-2</v>
      </c>
      <c r="O267" s="25">
        <v>68</v>
      </c>
      <c r="P267" s="26">
        <f t="shared" si="4"/>
        <v>5.3840063341250986E-2</v>
      </c>
      <c r="Q267" s="25">
        <v>12</v>
      </c>
      <c r="R267" s="26">
        <f t="shared" si="5"/>
        <v>9.5011876484560574E-3</v>
      </c>
      <c r="S267" s="27">
        <v>198.97</v>
      </c>
      <c r="T267" s="28">
        <f t="shared" si="6"/>
        <v>34620.78</v>
      </c>
      <c r="U267" s="28">
        <f t="shared" si="7"/>
        <v>17310.39</v>
      </c>
      <c r="V267" s="29">
        <f t="shared" si="8"/>
        <v>8655.1949999999997</v>
      </c>
      <c r="W267" s="28">
        <f t="shared" si="9"/>
        <v>34620.78</v>
      </c>
      <c r="X267" s="28">
        <f t="shared" si="10"/>
        <v>17310.39</v>
      </c>
      <c r="Y267" s="29">
        <f t="shared" si="11"/>
        <v>8655.1949999999997</v>
      </c>
      <c r="Z267" s="28">
        <f t="shared" si="12"/>
        <v>15917.6</v>
      </c>
      <c r="AA267" s="28">
        <f t="shared" si="13"/>
        <v>12734.08</v>
      </c>
      <c r="AB267" s="29">
        <f t="shared" si="14"/>
        <v>7640.4480000000003</v>
      </c>
      <c r="AC267" s="28">
        <f t="shared" si="15"/>
        <v>15917.6</v>
      </c>
      <c r="AD267" s="28">
        <f t="shared" si="16"/>
        <v>12734.08</v>
      </c>
      <c r="AE267" s="29">
        <f t="shared" si="17"/>
        <v>7640.4480000000003</v>
      </c>
      <c r="AF267" s="28">
        <f t="shared" si="18"/>
        <v>13529.96</v>
      </c>
      <c r="AG267" s="28">
        <f t="shared" si="19"/>
        <v>10823.968000000001</v>
      </c>
      <c r="AH267" s="29">
        <f t="shared" si="20"/>
        <v>6494.3807999999999</v>
      </c>
      <c r="AI267" s="28">
        <f t="shared" si="21"/>
        <v>2387.64</v>
      </c>
      <c r="AJ267" s="29">
        <f t="shared" si="22"/>
        <v>1432.5839999999998</v>
      </c>
      <c r="AK267" s="30"/>
      <c r="AL267" s="30"/>
    </row>
    <row r="268" spans="1:38" ht="12.75" customHeight="1">
      <c r="A268" s="19">
        <v>8268</v>
      </c>
      <c r="B268" s="20" t="s">
        <v>328</v>
      </c>
      <c r="C268" s="21">
        <v>14</v>
      </c>
      <c r="D268" s="22" t="s">
        <v>67</v>
      </c>
      <c r="E268" s="23">
        <v>1169</v>
      </c>
      <c r="F268" s="24">
        <v>105</v>
      </c>
      <c r="G268" s="25"/>
      <c r="H268" s="26" t="str">
        <f t="shared" si="0"/>
        <v/>
      </c>
      <c r="I268" s="25">
        <v>27</v>
      </c>
      <c r="J268" s="26">
        <f t="shared" si="1"/>
        <v>0.25714285714285712</v>
      </c>
      <c r="K268" s="25"/>
      <c r="L268" s="26" t="str">
        <f t="shared" si="2"/>
        <v/>
      </c>
      <c r="M268" s="25">
        <v>13</v>
      </c>
      <c r="N268" s="26">
        <f t="shared" si="3"/>
        <v>0.12380952380952381</v>
      </c>
      <c r="O268" s="25">
        <v>1</v>
      </c>
      <c r="P268" s="26">
        <f t="shared" si="4"/>
        <v>9.5238095238095247E-3</v>
      </c>
      <c r="Q268" s="25">
        <v>2</v>
      </c>
      <c r="R268" s="26">
        <f t="shared" si="5"/>
        <v>1.9047619047619049E-2</v>
      </c>
      <c r="S268" s="27">
        <v>198.97</v>
      </c>
      <c r="T268" s="28" t="str">
        <f t="shared" si="6"/>
        <v/>
      </c>
      <c r="U268" s="28" t="str">
        <f t="shared" si="7"/>
        <v/>
      </c>
      <c r="V268" s="29" t="str">
        <f t="shared" si="8"/>
        <v/>
      </c>
      <c r="W268" s="28">
        <f t="shared" si="9"/>
        <v>5372.19</v>
      </c>
      <c r="X268" s="28">
        <f t="shared" si="10"/>
        <v>2686.0949999999998</v>
      </c>
      <c r="Y268" s="29">
        <f t="shared" si="11"/>
        <v>1343.0474999999999</v>
      </c>
      <c r="Z268" s="28" t="str">
        <f t="shared" si="12"/>
        <v/>
      </c>
      <c r="AA268" s="28" t="str">
        <f t="shared" si="13"/>
        <v/>
      </c>
      <c r="AB268" s="29" t="str">
        <f t="shared" si="14"/>
        <v/>
      </c>
      <c r="AC268" s="28">
        <f t="shared" si="15"/>
        <v>2586.61</v>
      </c>
      <c r="AD268" s="28">
        <f t="shared" si="16"/>
        <v>2069.288</v>
      </c>
      <c r="AE268" s="29">
        <f t="shared" si="17"/>
        <v>1241.5728000000001</v>
      </c>
      <c r="AF268" s="28">
        <f t="shared" si="18"/>
        <v>198.97</v>
      </c>
      <c r="AG268" s="28">
        <f t="shared" si="19"/>
        <v>159.17600000000002</v>
      </c>
      <c r="AH268" s="29">
        <f t="shared" si="20"/>
        <v>95.505600000000001</v>
      </c>
      <c r="AI268" s="28">
        <f t="shared" si="21"/>
        <v>397.94</v>
      </c>
      <c r="AJ268" s="29">
        <f t="shared" si="22"/>
        <v>238.76399999999998</v>
      </c>
      <c r="AK268" s="30"/>
      <c r="AL268" s="30"/>
    </row>
    <row r="269" spans="1:38" ht="12.75" customHeight="1">
      <c r="A269" s="19">
        <v>8269</v>
      </c>
      <c r="B269" s="20" t="s">
        <v>329</v>
      </c>
      <c r="C269" s="21">
        <v>24</v>
      </c>
      <c r="D269" s="22" t="s">
        <v>57</v>
      </c>
      <c r="E269" s="23">
        <v>3736</v>
      </c>
      <c r="F269" s="24">
        <v>458</v>
      </c>
      <c r="G269" s="25">
        <v>60</v>
      </c>
      <c r="H269" s="26">
        <f t="shared" si="0"/>
        <v>0.13100436681222707</v>
      </c>
      <c r="I269" s="25">
        <v>60</v>
      </c>
      <c r="J269" s="26">
        <f t="shared" si="1"/>
        <v>0.13100436681222707</v>
      </c>
      <c r="K269" s="25">
        <v>26</v>
      </c>
      <c r="L269" s="26">
        <f t="shared" si="2"/>
        <v>5.6768558951965066E-2</v>
      </c>
      <c r="M269" s="25">
        <v>26</v>
      </c>
      <c r="N269" s="26">
        <f t="shared" si="3"/>
        <v>5.6768558951965066E-2</v>
      </c>
      <c r="O269" s="25">
        <v>25</v>
      </c>
      <c r="P269" s="26">
        <f t="shared" si="4"/>
        <v>5.458515283842795E-2</v>
      </c>
      <c r="Q269" s="25">
        <v>4</v>
      </c>
      <c r="R269" s="26">
        <f t="shared" si="5"/>
        <v>8.7336244541484712E-3</v>
      </c>
      <c r="S269" s="27">
        <v>198.97</v>
      </c>
      <c r="T269" s="28">
        <f t="shared" si="6"/>
        <v>11938.2</v>
      </c>
      <c r="U269" s="28">
        <f t="shared" si="7"/>
        <v>5969.1</v>
      </c>
      <c r="V269" s="29">
        <f t="shared" si="8"/>
        <v>2984.55</v>
      </c>
      <c r="W269" s="28">
        <f t="shared" si="9"/>
        <v>11938.2</v>
      </c>
      <c r="X269" s="28">
        <f t="shared" si="10"/>
        <v>5969.1</v>
      </c>
      <c r="Y269" s="29">
        <f t="shared" si="11"/>
        <v>2984.55</v>
      </c>
      <c r="Z269" s="28">
        <f t="shared" si="12"/>
        <v>5173.22</v>
      </c>
      <c r="AA269" s="28">
        <f t="shared" si="13"/>
        <v>4138.576</v>
      </c>
      <c r="AB269" s="29">
        <f t="shared" si="14"/>
        <v>2483.1456000000003</v>
      </c>
      <c r="AC269" s="28">
        <f t="shared" si="15"/>
        <v>5173.22</v>
      </c>
      <c r="AD269" s="28">
        <f t="shared" si="16"/>
        <v>4138.576</v>
      </c>
      <c r="AE269" s="29">
        <f t="shared" si="17"/>
        <v>2483.1456000000003</v>
      </c>
      <c r="AF269" s="28">
        <f t="shared" si="18"/>
        <v>4974.25</v>
      </c>
      <c r="AG269" s="28">
        <f t="shared" si="19"/>
        <v>3979.4</v>
      </c>
      <c r="AH269" s="29">
        <f t="shared" si="20"/>
        <v>2387.6400000000003</v>
      </c>
      <c r="AI269" s="28">
        <f t="shared" si="21"/>
        <v>795.88</v>
      </c>
      <c r="AJ269" s="29">
        <f t="shared" si="22"/>
        <v>477.52799999999996</v>
      </c>
      <c r="AK269" s="30"/>
      <c r="AL269" s="30"/>
    </row>
    <row r="270" spans="1:38" ht="12.75" customHeight="1">
      <c r="A270" s="19">
        <v>8270</v>
      </c>
      <c r="B270" s="20" t="s">
        <v>330</v>
      </c>
      <c r="C270" s="21">
        <v>17</v>
      </c>
      <c r="D270" s="22" t="s">
        <v>103</v>
      </c>
      <c r="E270" s="23">
        <v>31222</v>
      </c>
      <c r="F270" s="24">
        <v>3413</v>
      </c>
      <c r="G270" s="25">
        <v>710</v>
      </c>
      <c r="H270" s="26">
        <f t="shared" si="0"/>
        <v>0.20802812774685028</v>
      </c>
      <c r="I270" s="25">
        <v>710</v>
      </c>
      <c r="J270" s="26">
        <f t="shared" si="1"/>
        <v>0.20802812774685028</v>
      </c>
      <c r="K270" s="25">
        <v>410</v>
      </c>
      <c r="L270" s="26">
        <f t="shared" si="2"/>
        <v>0.12012891883973044</v>
      </c>
      <c r="M270" s="25">
        <v>410</v>
      </c>
      <c r="N270" s="26">
        <f t="shared" si="3"/>
        <v>0.12012891883973044</v>
      </c>
      <c r="O270" s="25">
        <v>141</v>
      </c>
      <c r="P270" s="26">
        <f t="shared" si="4"/>
        <v>4.1312628186346324E-2</v>
      </c>
      <c r="Q270" s="25">
        <v>34</v>
      </c>
      <c r="R270" s="26">
        <f t="shared" si="5"/>
        <v>9.961910342806914E-3</v>
      </c>
      <c r="S270" s="27">
        <v>198.97</v>
      </c>
      <c r="T270" s="28">
        <f t="shared" si="6"/>
        <v>141268.70000000001</v>
      </c>
      <c r="U270" s="28">
        <f t="shared" si="7"/>
        <v>70634.350000000006</v>
      </c>
      <c r="V270" s="29">
        <f t="shared" si="8"/>
        <v>35317.175000000003</v>
      </c>
      <c r="W270" s="28">
        <f t="shared" si="9"/>
        <v>141268.70000000001</v>
      </c>
      <c r="X270" s="28">
        <f t="shared" si="10"/>
        <v>70634.350000000006</v>
      </c>
      <c r="Y270" s="29">
        <f t="shared" si="11"/>
        <v>35317.175000000003</v>
      </c>
      <c r="Z270" s="28">
        <f t="shared" si="12"/>
        <v>81577.7</v>
      </c>
      <c r="AA270" s="28">
        <f t="shared" si="13"/>
        <v>65262.159999999996</v>
      </c>
      <c r="AB270" s="29">
        <f t="shared" si="14"/>
        <v>39157.296000000002</v>
      </c>
      <c r="AC270" s="28">
        <f t="shared" si="15"/>
        <v>81577.7</v>
      </c>
      <c r="AD270" s="28">
        <f t="shared" si="16"/>
        <v>65262.159999999996</v>
      </c>
      <c r="AE270" s="29">
        <f t="shared" si="17"/>
        <v>39157.296000000002</v>
      </c>
      <c r="AF270" s="28">
        <f t="shared" si="18"/>
        <v>28054.77</v>
      </c>
      <c r="AG270" s="28">
        <f t="shared" si="19"/>
        <v>22443.816000000003</v>
      </c>
      <c r="AH270" s="29">
        <f t="shared" si="20"/>
        <v>13466.2896</v>
      </c>
      <c r="AI270" s="28">
        <f t="shared" si="21"/>
        <v>6764.98</v>
      </c>
      <c r="AJ270" s="29">
        <f t="shared" si="22"/>
        <v>4058.9879999999998</v>
      </c>
      <c r="AK270" s="30"/>
      <c r="AL270" s="30"/>
    </row>
    <row r="271" spans="1:38" ht="12.75" customHeight="1">
      <c r="A271" s="19">
        <v>8271</v>
      </c>
      <c r="B271" s="20" t="s">
        <v>331</v>
      </c>
      <c r="C271" s="21">
        <v>24</v>
      </c>
      <c r="D271" s="22" t="s">
        <v>57</v>
      </c>
      <c r="E271" s="23">
        <v>83</v>
      </c>
      <c r="F271" s="24">
        <v>10</v>
      </c>
      <c r="G271" s="25"/>
      <c r="H271" s="26" t="str">
        <f t="shared" si="0"/>
        <v/>
      </c>
      <c r="I271" s="25">
        <v>2</v>
      </c>
      <c r="J271" s="26">
        <f t="shared" si="1"/>
        <v>0.2</v>
      </c>
      <c r="K271" s="25"/>
      <c r="L271" s="26" t="str">
        <f t="shared" si="2"/>
        <v/>
      </c>
      <c r="M271" s="25">
        <v>1</v>
      </c>
      <c r="N271" s="26">
        <f t="shared" si="3"/>
        <v>0.1</v>
      </c>
      <c r="O271" s="25"/>
      <c r="P271" s="26" t="str">
        <f t="shared" si="4"/>
        <v/>
      </c>
      <c r="Q271" s="25">
        <v>0</v>
      </c>
      <c r="R271" s="26">
        <f t="shared" si="5"/>
        <v>0</v>
      </c>
      <c r="S271" s="27">
        <v>198.97</v>
      </c>
      <c r="T271" s="28" t="str">
        <f t="shared" si="6"/>
        <v/>
      </c>
      <c r="U271" s="28" t="str">
        <f t="shared" si="7"/>
        <v/>
      </c>
      <c r="V271" s="29" t="str">
        <f t="shared" si="8"/>
        <v/>
      </c>
      <c r="W271" s="28">
        <f t="shared" si="9"/>
        <v>397.94</v>
      </c>
      <c r="X271" s="28">
        <f t="shared" si="10"/>
        <v>198.97</v>
      </c>
      <c r="Y271" s="29">
        <f t="shared" si="11"/>
        <v>99.484999999999999</v>
      </c>
      <c r="Z271" s="28" t="str">
        <f t="shared" si="12"/>
        <v/>
      </c>
      <c r="AA271" s="28" t="str">
        <f t="shared" si="13"/>
        <v/>
      </c>
      <c r="AB271" s="29" t="str">
        <f t="shared" si="14"/>
        <v/>
      </c>
      <c r="AC271" s="28">
        <f t="shared" si="15"/>
        <v>198.97</v>
      </c>
      <c r="AD271" s="28">
        <f t="shared" si="16"/>
        <v>159.17600000000002</v>
      </c>
      <c r="AE271" s="29">
        <f t="shared" si="17"/>
        <v>95.505600000000001</v>
      </c>
      <c r="AF271" s="28" t="str">
        <f t="shared" si="18"/>
        <v/>
      </c>
      <c r="AG271" s="28" t="str">
        <f t="shared" si="19"/>
        <v/>
      </c>
      <c r="AH271" s="29" t="str">
        <f t="shared" si="20"/>
        <v/>
      </c>
      <c r="AI271" s="28">
        <f t="shared" si="21"/>
        <v>0</v>
      </c>
      <c r="AJ271" s="29">
        <f t="shared" si="22"/>
        <v>0</v>
      </c>
      <c r="AK271" s="30"/>
      <c r="AL271" s="30"/>
    </row>
    <row r="272" spans="1:38" ht="12.75" customHeight="1">
      <c r="A272" s="19">
        <v>8272</v>
      </c>
      <c r="B272" s="20" t="s">
        <v>332</v>
      </c>
      <c r="C272" s="21">
        <v>24</v>
      </c>
      <c r="D272" s="22" t="s">
        <v>57</v>
      </c>
      <c r="E272" s="23">
        <v>219</v>
      </c>
      <c r="F272" s="24">
        <v>30</v>
      </c>
      <c r="G272" s="25"/>
      <c r="H272" s="26" t="str">
        <f t="shared" si="0"/>
        <v/>
      </c>
      <c r="I272" s="25">
        <v>6</v>
      </c>
      <c r="J272" s="26">
        <f t="shared" si="1"/>
        <v>0.2</v>
      </c>
      <c r="K272" s="25"/>
      <c r="L272" s="26" t="str">
        <f t="shared" si="2"/>
        <v/>
      </c>
      <c r="M272" s="25">
        <v>3</v>
      </c>
      <c r="N272" s="26">
        <f t="shared" si="3"/>
        <v>0.1</v>
      </c>
      <c r="O272" s="25"/>
      <c r="P272" s="26" t="str">
        <f t="shared" si="4"/>
        <v/>
      </c>
      <c r="Q272" s="25"/>
      <c r="R272" s="26" t="str">
        <f t="shared" si="5"/>
        <v/>
      </c>
      <c r="S272" s="27">
        <v>198.97</v>
      </c>
      <c r="T272" s="28" t="str">
        <f t="shared" si="6"/>
        <v/>
      </c>
      <c r="U272" s="28" t="str">
        <f t="shared" si="7"/>
        <v/>
      </c>
      <c r="V272" s="29" t="str">
        <f t="shared" si="8"/>
        <v/>
      </c>
      <c r="W272" s="28">
        <f t="shared" si="9"/>
        <v>1193.82</v>
      </c>
      <c r="X272" s="28">
        <f t="shared" si="10"/>
        <v>596.91</v>
      </c>
      <c r="Y272" s="29">
        <f t="shared" si="11"/>
        <v>298.45499999999998</v>
      </c>
      <c r="Z272" s="28" t="str">
        <f t="shared" si="12"/>
        <v/>
      </c>
      <c r="AA272" s="28" t="str">
        <f t="shared" si="13"/>
        <v/>
      </c>
      <c r="AB272" s="29" t="str">
        <f t="shared" si="14"/>
        <v/>
      </c>
      <c r="AC272" s="28">
        <f t="shared" si="15"/>
        <v>596.91</v>
      </c>
      <c r="AD272" s="28">
        <f t="shared" si="16"/>
        <v>477.52800000000008</v>
      </c>
      <c r="AE272" s="29">
        <f t="shared" si="17"/>
        <v>286.51679999999999</v>
      </c>
      <c r="AF272" s="28" t="str">
        <f t="shared" si="18"/>
        <v/>
      </c>
      <c r="AG272" s="28" t="str">
        <f t="shared" si="19"/>
        <v/>
      </c>
      <c r="AH272" s="29" t="str">
        <f t="shared" si="20"/>
        <v/>
      </c>
      <c r="AI272" s="28" t="str">
        <f t="shared" si="21"/>
        <v/>
      </c>
      <c r="AJ272" s="29" t="str">
        <f t="shared" si="22"/>
        <v/>
      </c>
      <c r="AK272" s="30"/>
      <c r="AL272" s="30"/>
    </row>
    <row r="273" spans="1:38" ht="12.75" customHeight="1">
      <c r="A273" s="19">
        <v>8273</v>
      </c>
      <c r="B273" s="20" t="s">
        <v>333</v>
      </c>
      <c r="C273" s="21">
        <v>3</v>
      </c>
      <c r="D273" s="22" t="s">
        <v>70</v>
      </c>
      <c r="E273" s="23">
        <v>3241</v>
      </c>
      <c r="F273" s="24">
        <v>385</v>
      </c>
      <c r="G273" s="25">
        <v>62</v>
      </c>
      <c r="H273" s="26">
        <f t="shared" si="0"/>
        <v>0.16103896103896104</v>
      </c>
      <c r="I273" s="25">
        <v>62</v>
      </c>
      <c r="J273" s="26">
        <f t="shared" si="1"/>
        <v>0.16103896103896104</v>
      </c>
      <c r="K273" s="25">
        <v>26</v>
      </c>
      <c r="L273" s="26">
        <f t="shared" si="2"/>
        <v>6.7532467532467527E-2</v>
      </c>
      <c r="M273" s="25">
        <v>26</v>
      </c>
      <c r="N273" s="26">
        <f t="shared" si="3"/>
        <v>6.7532467532467527E-2</v>
      </c>
      <c r="O273" s="25">
        <v>3</v>
      </c>
      <c r="P273" s="26">
        <f t="shared" si="4"/>
        <v>7.7922077922077922E-3</v>
      </c>
      <c r="Q273" s="25">
        <v>2</v>
      </c>
      <c r="R273" s="26">
        <f t="shared" si="5"/>
        <v>5.1948051948051948E-3</v>
      </c>
      <c r="S273" s="27">
        <v>198.97</v>
      </c>
      <c r="T273" s="28">
        <f t="shared" si="6"/>
        <v>12336.14</v>
      </c>
      <c r="U273" s="28">
        <f t="shared" si="7"/>
        <v>6168.07</v>
      </c>
      <c r="V273" s="29">
        <f t="shared" si="8"/>
        <v>3084.0349999999999</v>
      </c>
      <c r="W273" s="28">
        <f t="shared" si="9"/>
        <v>12336.14</v>
      </c>
      <c r="X273" s="28">
        <f t="shared" si="10"/>
        <v>6168.07</v>
      </c>
      <c r="Y273" s="29">
        <f t="shared" si="11"/>
        <v>3084.0349999999999</v>
      </c>
      <c r="Z273" s="28">
        <f t="shared" si="12"/>
        <v>5173.22</v>
      </c>
      <c r="AA273" s="28">
        <f t="shared" si="13"/>
        <v>4138.576</v>
      </c>
      <c r="AB273" s="29">
        <f t="shared" si="14"/>
        <v>2483.1456000000003</v>
      </c>
      <c r="AC273" s="28">
        <f t="shared" si="15"/>
        <v>5173.22</v>
      </c>
      <c r="AD273" s="28">
        <f t="shared" si="16"/>
        <v>4138.576</v>
      </c>
      <c r="AE273" s="29">
        <f t="shared" si="17"/>
        <v>2483.1456000000003</v>
      </c>
      <c r="AF273" s="28">
        <f t="shared" si="18"/>
        <v>596.91</v>
      </c>
      <c r="AG273" s="28">
        <f t="shared" si="19"/>
        <v>477.52800000000008</v>
      </c>
      <c r="AH273" s="29">
        <f t="shared" si="20"/>
        <v>286.51679999999999</v>
      </c>
      <c r="AI273" s="28">
        <f t="shared" si="21"/>
        <v>397.94</v>
      </c>
      <c r="AJ273" s="29">
        <f t="shared" si="22"/>
        <v>238.76399999999998</v>
      </c>
      <c r="AK273" s="30"/>
      <c r="AL273" s="30"/>
    </row>
    <row r="274" spans="1:38" ht="12.75" customHeight="1">
      <c r="A274" s="19">
        <v>8274</v>
      </c>
      <c r="B274" s="20" t="s">
        <v>334</v>
      </c>
      <c r="C274" s="21">
        <v>7</v>
      </c>
      <c r="D274" s="22" t="s">
        <v>53</v>
      </c>
      <c r="E274" s="23">
        <v>5921</v>
      </c>
      <c r="F274" s="24">
        <v>586</v>
      </c>
      <c r="G274" s="25">
        <v>100</v>
      </c>
      <c r="H274" s="26">
        <f t="shared" si="0"/>
        <v>0.17064846416382254</v>
      </c>
      <c r="I274" s="25">
        <v>100</v>
      </c>
      <c r="J274" s="26">
        <f t="shared" si="1"/>
        <v>0.17064846416382254</v>
      </c>
      <c r="K274" s="25">
        <v>53</v>
      </c>
      <c r="L274" s="26">
        <f t="shared" si="2"/>
        <v>9.0443686006825938E-2</v>
      </c>
      <c r="M274" s="25">
        <v>53</v>
      </c>
      <c r="N274" s="26">
        <f t="shared" si="3"/>
        <v>9.0443686006825938E-2</v>
      </c>
      <c r="O274" s="25">
        <v>112</v>
      </c>
      <c r="P274" s="26">
        <f t="shared" si="4"/>
        <v>0.19112627986348124</v>
      </c>
      <c r="Q274" s="25">
        <v>10</v>
      </c>
      <c r="R274" s="26">
        <f t="shared" si="5"/>
        <v>1.7064846416382253E-2</v>
      </c>
      <c r="S274" s="27">
        <v>198.97</v>
      </c>
      <c r="T274" s="28">
        <f t="shared" si="6"/>
        <v>19897</v>
      </c>
      <c r="U274" s="28">
        <f t="shared" si="7"/>
        <v>9948.5</v>
      </c>
      <c r="V274" s="29">
        <f t="shared" si="8"/>
        <v>4974.25</v>
      </c>
      <c r="W274" s="28">
        <f t="shared" si="9"/>
        <v>19897</v>
      </c>
      <c r="X274" s="28">
        <f t="shared" si="10"/>
        <v>9948.5</v>
      </c>
      <c r="Y274" s="29">
        <f t="shared" si="11"/>
        <v>4974.25</v>
      </c>
      <c r="Z274" s="28">
        <f t="shared" si="12"/>
        <v>10545.41</v>
      </c>
      <c r="AA274" s="28">
        <f t="shared" si="13"/>
        <v>8436.3280000000013</v>
      </c>
      <c r="AB274" s="29">
        <f t="shared" si="14"/>
        <v>5061.7968000000001</v>
      </c>
      <c r="AC274" s="28">
        <f t="shared" si="15"/>
        <v>10545.41</v>
      </c>
      <c r="AD274" s="28">
        <f t="shared" si="16"/>
        <v>8436.3280000000013</v>
      </c>
      <c r="AE274" s="29">
        <f t="shared" si="17"/>
        <v>5061.7968000000001</v>
      </c>
      <c r="AF274" s="28">
        <f t="shared" si="18"/>
        <v>22284.639999999999</v>
      </c>
      <c r="AG274" s="28">
        <f t="shared" si="19"/>
        <v>17827.712000000003</v>
      </c>
      <c r="AH274" s="29">
        <f t="shared" si="20"/>
        <v>10696.627200000001</v>
      </c>
      <c r="AI274" s="28">
        <f t="shared" si="21"/>
        <v>1989.7</v>
      </c>
      <c r="AJ274" s="29">
        <f t="shared" si="22"/>
        <v>1193.82</v>
      </c>
      <c r="AK274" s="30"/>
      <c r="AL274" s="30"/>
    </row>
    <row r="275" spans="1:38" ht="12.75" customHeight="1">
      <c r="A275" s="19">
        <v>8275</v>
      </c>
      <c r="B275" s="20" t="s">
        <v>335</v>
      </c>
      <c r="C275" s="21">
        <v>24</v>
      </c>
      <c r="D275" s="22" t="s">
        <v>57</v>
      </c>
      <c r="E275" s="23">
        <v>329</v>
      </c>
      <c r="F275" s="24">
        <v>42</v>
      </c>
      <c r="G275" s="25"/>
      <c r="H275" s="26" t="str">
        <f t="shared" si="0"/>
        <v/>
      </c>
      <c r="I275" s="25">
        <v>9</v>
      </c>
      <c r="J275" s="26">
        <f t="shared" si="1"/>
        <v>0.21428571428571427</v>
      </c>
      <c r="K275" s="25"/>
      <c r="L275" s="26" t="str">
        <f t="shared" si="2"/>
        <v/>
      </c>
      <c r="M275" s="25">
        <v>4</v>
      </c>
      <c r="N275" s="26">
        <f t="shared" si="3"/>
        <v>9.5238095238095233E-2</v>
      </c>
      <c r="O275" s="25"/>
      <c r="P275" s="26" t="str">
        <f t="shared" si="4"/>
        <v/>
      </c>
      <c r="Q275" s="25"/>
      <c r="R275" s="26" t="str">
        <f t="shared" si="5"/>
        <v/>
      </c>
      <c r="S275" s="27">
        <v>198.97</v>
      </c>
      <c r="T275" s="28" t="str">
        <f t="shared" si="6"/>
        <v/>
      </c>
      <c r="U275" s="28" t="str">
        <f t="shared" si="7"/>
        <v/>
      </c>
      <c r="V275" s="29" t="str">
        <f t="shared" si="8"/>
        <v/>
      </c>
      <c r="W275" s="28">
        <f t="shared" si="9"/>
        <v>1790.73</v>
      </c>
      <c r="X275" s="28">
        <f t="shared" si="10"/>
        <v>895.36500000000001</v>
      </c>
      <c r="Y275" s="29">
        <f t="shared" si="11"/>
        <v>447.6825</v>
      </c>
      <c r="Z275" s="28" t="str">
        <f t="shared" si="12"/>
        <v/>
      </c>
      <c r="AA275" s="28" t="str">
        <f t="shared" si="13"/>
        <v/>
      </c>
      <c r="AB275" s="29" t="str">
        <f t="shared" si="14"/>
        <v/>
      </c>
      <c r="AC275" s="28">
        <f t="shared" si="15"/>
        <v>795.88</v>
      </c>
      <c r="AD275" s="28">
        <f t="shared" si="16"/>
        <v>636.70400000000006</v>
      </c>
      <c r="AE275" s="29">
        <f t="shared" si="17"/>
        <v>382.0224</v>
      </c>
      <c r="AF275" s="28" t="str">
        <f t="shared" si="18"/>
        <v/>
      </c>
      <c r="AG275" s="28" t="str">
        <f t="shared" si="19"/>
        <v/>
      </c>
      <c r="AH275" s="29" t="str">
        <f t="shared" si="20"/>
        <v/>
      </c>
      <c r="AI275" s="28" t="str">
        <f t="shared" si="21"/>
        <v/>
      </c>
      <c r="AJ275" s="29" t="str">
        <f t="shared" si="22"/>
        <v/>
      </c>
      <c r="AK275" s="30"/>
      <c r="AL275" s="30"/>
    </row>
    <row r="276" spans="1:38" ht="12.75" customHeight="1">
      <c r="A276" s="19">
        <v>8276</v>
      </c>
      <c r="B276" s="20" t="s">
        <v>336</v>
      </c>
      <c r="C276" s="21">
        <v>41</v>
      </c>
      <c r="D276" s="22" t="s">
        <v>59</v>
      </c>
      <c r="E276" s="23">
        <v>340</v>
      </c>
      <c r="F276" s="24">
        <v>37</v>
      </c>
      <c r="G276" s="25"/>
      <c r="H276" s="26" t="str">
        <f t="shared" si="0"/>
        <v/>
      </c>
      <c r="I276" s="25">
        <v>7</v>
      </c>
      <c r="J276" s="26">
        <f t="shared" si="1"/>
        <v>0.1891891891891892</v>
      </c>
      <c r="K276" s="25"/>
      <c r="L276" s="26" t="str">
        <f t="shared" si="2"/>
        <v/>
      </c>
      <c r="M276" s="25">
        <v>3</v>
      </c>
      <c r="N276" s="26">
        <f t="shared" si="3"/>
        <v>8.1081081081081086E-2</v>
      </c>
      <c r="O276" s="25"/>
      <c r="P276" s="26" t="str">
        <f t="shared" si="4"/>
        <v/>
      </c>
      <c r="Q276" s="25">
        <v>1</v>
      </c>
      <c r="R276" s="26">
        <f t="shared" si="5"/>
        <v>2.7027027027027029E-2</v>
      </c>
      <c r="S276" s="27">
        <v>198.97</v>
      </c>
      <c r="T276" s="28" t="str">
        <f t="shared" si="6"/>
        <v/>
      </c>
      <c r="U276" s="28" t="str">
        <f t="shared" si="7"/>
        <v/>
      </c>
      <c r="V276" s="29" t="str">
        <f t="shared" si="8"/>
        <v/>
      </c>
      <c r="W276" s="28">
        <f t="shared" si="9"/>
        <v>1392.79</v>
      </c>
      <c r="X276" s="28">
        <f t="shared" si="10"/>
        <v>696.39499999999998</v>
      </c>
      <c r="Y276" s="29">
        <f t="shared" si="11"/>
        <v>348.19749999999999</v>
      </c>
      <c r="Z276" s="28" t="str">
        <f t="shared" si="12"/>
        <v/>
      </c>
      <c r="AA276" s="28" t="str">
        <f t="shared" si="13"/>
        <v/>
      </c>
      <c r="AB276" s="29" t="str">
        <f t="shared" si="14"/>
        <v/>
      </c>
      <c r="AC276" s="28">
        <f t="shared" si="15"/>
        <v>596.91</v>
      </c>
      <c r="AD276" s="28">
        <f t="shared" si="16"/>
        <v>477.52800000000008</v>
      </c>
      <c r="AE276" s="29">
        <f t="shared" si="17"/>
        <v>286.51679999999999</v>
      </c>
      <c r="AF276" s="28" t="str">
        <f t="shared" si="18"/>
        <v/>
      </c>
      <c r="AG276" s="28" t="str">
        <f t="shared" si="19"/>
        <v/>
      </c>
      <c r="AH276" s="29" t="str">
        <f t="shared" si="20"/>
        <v/>
      </c>
      <c r="AI276" s="28">
        <f t="shared" si="21"/>
        <v>198.97</v>
      </c>
      <c r="AJ276" s="29">
        <f t="shared" si="22"/>
        <v>119.38199999999999</v>
      </c>
      <c r="AK276" s="30"/>
      <c r="AL276" s="30"/>
    </row>
    <row r="277" spans="1:38" ht="12.75" customHeight="1">
      <c r="A277" s="19">
        <v>8277</v>
      </c>
      <c r="B277" s="20" t="s">
        <v>337</v>
      </c>
      <c r="C277" s="21">
        <v>7</v>
      </c>
      <c r="D277" s="22" t="s">
        <v>53</v>
      </c>
      <c r="E277" s="23">
        <v>219</v>
      </c>
      <c r="F277" s="24">
        <v>28</v>
      </c>
      <c r="G277" s="25"/>
      <c r="H277" s="26" t="str">
        <f t="shared" si="0"/>
        <v/>
      </c>
      <c r="I277" s="25">
        <v>7</v>
      </c>
      <c r="J277" s="26">
        <f t="shared" si="1"/>
        <v>0.25</v>
      </c>
      <c r="K277" s="25"/>
      <c r="L277" s="26" t="str">
        <f t="shared" si="2"/>
        <v/>
      </c>
      <c r="M277" s="25">
        <v>4</v>
      </c>
      <c r="N277" s="26">
        <f t="shared" si="3"/>
        <v>0.14285714285714285</v>
      </c>
      <c r="O277" s="25"/>
      <c r="P277" s="26" t="str">
        <f t="shared" si="4"/>
        <v/>
      </c>
      <c r="Q277" s="25">
        <v>1</v>
      </c>
      <c r="R277" s="26">
        <f t="shared" si="5"/>
        <v>3.5714285714285712E-2</v>
      </c>
      <c r="S277" s="27">
        <v>198.97</v>
      </c>
      <c r="T277" s="28" t="str">
        <f t="shared" si="6"/>
        <v/>
      </c>
      <c r="U277" s="28" t="str">
        <f t="shared" si="7"/>
        <v/>
      </c>
      <c r="V277" s="29" t="str">
        <f t="shared" si="8"/>
        <v/>
      </c>
      <c r="W277" s="28">
        <f t="shared" si="9"/>
        <v>1392.79</v>
      </c>
      <c r="X277" s="28">
        <f t="shared" si="10"/>
        <v>696.39499999999998</v>
      </c>
      <c r="Y277" s="29">
        <f t="shared" si="11"/>
        <v>348.19749999999999</v>
      </c>
      <c r="Z277" s="28" t="str">
        <f t="shared" si="12"/>
        <v/>
      </c>
      <c r="AA277" s="28" t="str">
        <f t="shared" si="13"/>
        <v/>
      </c>
      <c r="AB277" s="29" t="str">
        <f t="shared" si="14"/>
        <v/>
      </c>
      <c r="AC277" s="28">
        <f t="shared" si="15"/>
        <v>795.88</v>
      </c>
      <c r="AD277" s="28">
        <f t="shared" si="16"/>
        <v>636.70400000000006</v>
      </c>
      <c r="AE277" s="29">
        <f t="shared" si="17"/>
        <v>382.0224</v>
      </c>
      <c r="AF277" s="28" t="str">
        <f t="shared" si="18"/>
        <v/>
      </c>
      <c r="AG277" s="28" t="str">
        <f t="shared" si="19"/>
        <v/>
      </c>
      <c r="AH277" s="29" t="str">
        <f t="shared" si="20"/>
        <v/>
      </c>
      <c r="AI277" s="28">
        <f t="shared" si="21"/>
        <v>198.97</v>
      </c>
      <c r="AJ277" s="29">
        <f t="shared" si="22"/>
        <v>119.38199999999999</v>
      </c>
      <c r="AK277" s="30"/>
      <c r="AL277" s="30"/>
    </row>
    <row r="278" spans="1:38" ht="12.75" customHeight="1">
      <c r="A278" s="19">
        <v>8278</v>
      </c>
      <c r="B278" s="20" t="s">
        <v>338</v>
      </c>
      <c r="C278" s="21">
        <v>24</v>
      </c>
      <c r="D278" s="22" t="s">
        <v>57</v>
      </c>
      <c r="E278" s="23">
        <v>6699</v>
      </c>
      <c r="F278" s="24">
        <v>862</v>
      </c>
      <c r="G278" s="25">
        <v>117</v>
      </c>
      <c r="H278" s="26">
        <f t="shared" si="0"/>
        <v>0.1357308584686775</v>
      </c>
      <c r="I278" s="25">
        <v>117</v>
      </c>
      <c r="J278" s="26">
        <f t="shared" si="1"/>
        <v>0.1357308584686775</v>
      </c>
      <c r="K278" s="25">
        <v>55</v>
      </c>
      <c r="L278" s="26">
        <f t="shared" si="2"/>
        <v>6.3805104408352672E-2</v>
      </c>
      <c r="M278" s="25">
        <v>55</v>
      </c>
      <c r="N278" s="26">
        <f t="shared" si="3"/>
        <v>6.3805104408352672E-2</v>
      </c>
      <c r="O278" s="25">
        <v>90</v>
      </c>
      <c r="P278" s="26">
        <f t="shared" si="4"/>
        <v>0.10440835266821345</v>
      </c>
      <c r="Q278" s="25">
        <v>6</v>
      </c>
      <c r="R278" s="26">
        <f t="shared" si="5"/>
        <v>6.9605568445475635E-3</v>
      </c>
      <c r="S278" s="27">
        <v>198.97</v>
      </c>
      <c r="T278" s="28">
        <f t="shared" si="6"/>
        <v>23279.49</v>
      </c>
      <c r="U278" s="28">
        <f t="shared" si="7"/>
        <v>11639.745000000001</v>
      </c>
      <c r="V278" s="29">
        <f t="shared" si="8"/>
        <v>5819.8725000000004</v>
      </c>
      <c r="W278" s="28">
        <f t="shared" si="9"/>
        <v>23279.49</v>
      </c>
      <c r="X278" s="28">
        <f t="shared" si="10"/>
        <v>11639.745000000001</v>
      </c>
      <c r="Y278" s="29">
        <f t="shared" si="11"/>
        <v>5819.8725000000004</v>
      </c>
      <c r="Z278" s="28">
        <f t="shared" si="12"/>
        <v>10943.35</v>
      </c>
      <c r="AA278" s="28">
        <f t="shared" si="13"/>
        <v>8754.68</v>
      </c>
      <c r="AB278" s="29">
        <f t="shared" si="14"/>
        <v>5252.8080000000009</v>
      </c>
      <c r="AC278" s="28">
        <f t="shared" si="15"/>
        <v>10943.35</v>
      </c>
      <c r="AD278" s="28">
        <f t="shared" si="16"/>
        <v>8754.68</v>
      </c>
      <c r="AE278" s="29">
        <f t="shared" si="17"/>
        <v>5252.8080000000009</v>
      </c>
      <c r="AF278" s="28">
        <f t="shared" si="18"/>
        <v>17907.3</v>
      </c>
      <c r="AG278" s="28">
        <f t="shared" si="19"/>
        <v>14325.84</v>
      </c>
      <c r="AH278" s="29">
        <f t="shared" si="20"/>
        <v>8595.5040000000008</v>
      </c>
      <c r="AI278" s="28">
        <f t="shared" si="21"/>
        <v>1193.82</v>
      </c>
      <c r="AJ278" s="29">
        <f t="shared" si="22"/>
        <v>716.29199999999992</v>
      </c>
      <c r="AK278" s="30"/>
      <c r="AL278" s="30"/>
    </row>
    <row r="279" spans="1:38" ht="12.75" customHeight="1">
      <c r="A279" s="19">
        <v>8279</v>
      </c>
      <c r="B279" s="20" t="s">
        <v>339</v>
      </c>
      <c r="C279" s="21">
        <v>40</v>
      </c>
      <c r="D279" s="22" t="s">
        <v>112</v>
      </c>
      <c r="E279" s="23">
        <v>224114</v>
      </c>
      <c r="F279" s="24">
        <v>29159</v>
      </c>
      <c r="G279" s="25">
        <v>7261</v>
      </c>
      <c r="H279" s="26">
        <f t="shared" si="0"/>
        <v>0.24901402654412017</v>
      </c>
      <c r="I279" s="25">
        <v>7261</v>
      </c>
      <c r="J279" s="26">
        <f t="shared" si="1"/>
        <v>0.24901402654412017</v>
      </c>
      <c r="K279" s="25">
        <v>3528</v>
      </c>
      <c r="L279" s="26">
        <f t="shared" si="2"/>
        <v>0.12099180355979286</v>
      </c>
      <c r="M279" s="25">
        <v>3528</v>
      </c>
      <c r="N279" s="26">
        <f t="shared" si="3"/>
        <v>0.12099180355979286</v>
      </c>
      <c r="O279" s="25">
        <v>4508</v>
      </c>
      <c r="P279" s="26">
        <f t="shared" si="4"/>
        <v>0.15460063788195755</v>
      </c>
      <c r="Q279" s="25">
        <v>853</v>
      </c>
      <c r="R279" s="26">
        <f t="shared" si="5"/>
        <v>2.9253403751843342E-2</v>
      </c>
      <c r="S279" s="27">
        <v>198.97</v>
      </c>
      <c r="T279" s="28">
        <f t="shared" si="6"/>
        <v>1444721.17</v>
      </c>
      <c r="U279" s="28">
        <f t="shared" si="7"/>
        <v>722360.58499999996</v>
      </c>
      <c r="V279" s="29">
        <f t="shared" si="8"/>
        <v>361180.29249999998</v>
      </c>
      <c r="W279" s="28">
        <f t="shared" si="9"/>
        <v>1444721.17</v>
      </c>
      <c r="X279" s="28">
        <f t="shared" si="10"/>
        <v>722360.58499999996</v>
      </c>
      <c r="Y279" s="29">
        <f t="shared" si="11"/>
        <v>361180.29249999998</v>
      </c>
      <c r="Z279" s="28">
        <f t="shared" si="12"/>
        <v>701966.16</v>
      </c>
      <c r="AA279" s="28">
        <f t="shared" si="13"/>
        <v>561572.92800000007</v>
      </c>
      <c r="AB279" s="29">
        <f t="shared" si="14"/>
        <v>336943.75679999997</v>
      </c>
      <c r="AC279" s="28">
        <f t="shared" si="15"/>
        <v>701966.16</v>
      </c>
      <c r="AD279" s="28">
        <f t="shared" si="16"/>
        <v>561572.92800000007</v>
      </c>
      <c r="AE279" s="29">
        <f t="shared" si="17"/>
        <v>336943.75679999997</v>
      </c>
      <c r="AF279" s="28">
        <f t="shared" si="18"/>
        <v>896956.76</v>
      </c>
      <c r="AG279" s="28">
        <f t="shared" si="19"/>
        <v>717565.40800000005</v>
      </c>
      <c r="AH279" s="29">
        <f t="shared" si="20"/>
        <v>430539.24479999999</v>
      </c>
      <c r="AI279" s="28">
        <f t="shared" si="21"/>
        <v>169721.41</v>
      </c>
      <c r="AJ279" s="29">
        <f t="shared" si="22"/>
        <v>101832.84599999999</v>
      </c>
      <c r="AK279" s="30"/>
      <c r="AL279" s="30"/>
    </row>
    <row r="280" spans="1:38" ht="12.75" customHeight="1">
      <c r="A280" s="19">
        <v>8280</v>
      </c>
      <c r="B280" s="20" t="s">
        <v>340</v>
      </c>
      <c r="C280" s="21">
        <v>24</v>
      </c>
      <c r="D280" s="22" t="s">
        <v>57</v>
      </c>
      <c r="E280" s="23">
        <v>116</v>
      </c>
      <c r="F280" s="24">
        <v>4</v>
      </c>
      <c r="G280" s="25"/>
      <c r="H280" s="26" t="str">
        <f t="shared" si="0"/>
        <v/>
      </c>
      <c r="I280" s="25">
        <v>1</v>
      </c>
      <c r="J280" s="26">
        <f t="shared" si="1"/>
        <v>0.25</v>
      </c>
      <c r="K280" s="25"/>
      <c r="L280" s="26" t="str">
        <f t="shared" si="2"/>
        <v/>
      </c>
      <c r="M280" s="25">
        <v>0</v>
      </c>
      <c r="N280" s="26">
        <f t="shared" si="3"/>
        <v>0</v>
      </c>
      <c r="O280" s="25"/>
      <c r="P280" s="26" t="str">
        <f t="shared" si="4"/>
        <v/>
      </c>
      <c r="Q280" s="25">
        <v>0</v>
      </c>
      <c r="R280" s="26">
        <f t="shared" si="5"/>
        <v>0</v>
      </c>
      <c r="S280" s="27">
        <v>198.97</v>
      </c>
      <c r="T280" s="28" t="str">
        <f t="shared" si="6"/>
        <v/>
      </c>
      <c r="U280" s="28" t="str">
        <f t="shared" si="7"/>
        <v/>
      </c>
      <c r="V280" s="29" t="str">
        <f t="shared" si="8"/>
        <v/>
      </c>
      <c r="W280" s="28">
        <f t="shared" si="9"/>
        <v>198.97</v>
      </c>
      <c r="X280" s="28">
        <f t="shared" si="10"/>
        <v>99.484999999999999</v>
      </c>
      <c r="Y280" s="29">
        <f t="shared" si="11"/>
        <v>49.7425</v>
      </c>
      <c r="Z280" s="28" t="str">
        <f t="shared" si="12"/>
        <v/>
      </c>
      <c r="AA280" s="28" t="str">
        <f t="shared" si="13"/>
        <v/>
      </c>
      <c r="AB280" s="29" t="str">
        <f t="shared" si="14"/>
        <v/>
      </c>
      <c r="AC280" s="28">
        <f t="shared" si="15"/>
        <v>0</v>
      </c>
      <c r="AD280" s="28">
        <f t="shared" si="16"/>
        <v>0</v>
      </c>
      <c r="AE280" s="29">
        <f t="shared" si="17"/>
        <v>0</v>
      </c>
      <c r="AF280" s="28" t="str">
        <f t="shared" si="18"/>
        <v/>
      </c>
      <c r="AG280" s="28" t="str">
        <f t="shared" si="19"/>
        <v/>
      </c>
      <c r="AH280" s="29" t="str">
        <f t="shared" si="20"/>
        <v/>
      </c>
      <c r="AI280" s="28">
        <f t="shared" si="21"/>
        <v>0</v>
      </c>
      <c r="AJ280" s="29">
        <f t="shared" si="22"/>
        <v>0</v>
      </c>
      <c r="AK280" s="30"/>
      <c r="AL280" s="30"/>
    </row>
    <row r="281" spans="1:38" ht="12.75" customHeight="1">
      <c r="A281" s="19">
        <v>8281</v>
      </c>
      <c r="B281" s="20" t="s">
        <v>341</v>
      </c>
      <c r="C281" s="21">
        <v>21</v>
      </c>
      <c r="D281" s="22" t="s">
        <v>55</v>
      </c>
      <c r="E281" s="23">
        <v>6635</v>
      </c>
      <c r="F281" s="24">
        <v>783</v>
      </c>
      <c r="G281" s="25">
        <v>76</v>
      </c>
      <c r="H281" s="26">
        <f t="shared" si="0"/>
        <v>9.7062579821200506E-2</v>
      </c>
      <c r="I281" s="25">
        <v>76</v>
      </c>
      <c r="J281" s="26">
        <f t="shared" si="1"/>
        <v>9.7062579821200506E-2</v>
      </c>
      <c r="K281" s="25">
        <v>38</v>
      </c>
      <c r="L281" s="26">
        <f t="shared" si="2"/>
        <v>4.8531289910600253E-2</v>
      </c>
      <c r="M281" s="25">
        <v>38</v>
      </c>
      <c r="N281" s="26">
        <f t="shared" si="3"/>
        <v>4.8531289910600253E-2</v>
      </c>
      <c r="O281" s="25">
        <v>30</v>
      </c>
      <c r="P281" s="26">
        <f t="shared" si="4"/>
        <v>3.8314176245210725E-2</v>
      </c>
      <c r="Q281" s="25">
        <v>5</v>
      </c>
      <c r="R281" s="26">
        <f t="shared" si="5"/>
        <v>6.3856960408684551E-3</v>
      </c>
      <c r="S281" s="27">
        <v>198.97</v>
      </c>
      <c r="T281" s="28">
        <f t="shared" si="6"/>
        <v>15121.72</v>
      </c>
      <c r="U281" s="28">
        <f t="shared" si="7"/>
        <v>7560.86</v>
      </c>
      <c r="V281" s="29">
        <f t="shared" si="8"/>
        <v>3780.43</v>
      </c>
      <c r="W281" s="28">
        <f t="shared" si="9"/>
        <v>15121.72</v>
      </c>
      <c r="X281" s="28">
        <f t="shared" si="10"/>
        <v>7560.86</v>
      </c>
      <c r="Y281" s="29">
        <f t="shared" si="11"/>
        <v>3780.43</v>
      </c>
      <c r="Z281" s="28">
        <f t="shared" si="12"/>
        <v>7560.86</v>
      </c>
      <c r="AA281" s="28">
        <f t="shared" si="13"/>
        <v>6048.6880000000001</v>
      </c>
      <c r="AB281" s="29">
        <f t="shared" si="14"/>
        <v>3629.2128000000007</v>
      </c>
      <c r="AC281" s="28">
        <f t="shared" si="15"/>
        <v>7560.86</v>
      </c>
      <c r="AD281" s="28">
        <f t="shared" si="16"/>
        <v>6048.6880000000001</v>
      </c>
      <c r="AE281" s="29">
        <f t="shared" si="17"/>
        <v>3629.2128000000007</v>
      </c>
      <c r="AF281" s="28">
        <f t="shared" si="18"/>
        <v>5969.1</v>
      </c>
      <c r="AG281" s="28">
        <f t="shared" si="19"/>
        <v>4775.28</v>
      </c>
      <c r="AH281" s="29">
        <f t="shared" si="20"/>
        <v>2865.1680000000001</v>
      </c>
      <c r="AI281" s="28">
        <f t="shared" si="21"/>
        <v>994.85</v>
      </c>
      <c r="AJ281" s="29">
        <f t="shared" si="22"/>
        <v>596.91</v>
      </c>
      <c r="AK281" s="30"/>
      <c r="AL281" s="30"/>
    </row>
    <row r="282" spans="1:38" ht="12.75" customHeight="1">
      <c r="A282" s="19">
        <v>8282</v>
      </c>
      <c r="B282" s="20" t="s">
        <v>342</v>
      </c>
      <c r="C282" s="21">
        <v>21</v>
      </c>
      <c r="D282" s="22" t="s">
        <v>55</v>
      </c>
      <c r="E282" s="23">
        <v>9110</v>
      </c>
      <c r="F282" s="24">
        <v>1202</v>
      </c>
      <c r="G282" s="25">
        <v>113</v>
      </c>
      <c r="H282" s="26">
        <f t="shared" si="0"/>
        <v>9.4009983361064892E-2</v>
      </c>
      <c r="I282" s="25">
        <v>113</v>
      </c>
      <c r="J282" s="26">
        <f t="shared" si="1"/>
        <v>9.4009983361064892E-2</v>
      </c>
      <c r="K282" s="25">
        <v>49</v>
      </c>
      <c r="L282" s="26">
        <f t="shared" si="2"/>
        <v>4.076539101497504E-2</v>
      </c>
      <c r="M282" s="25">
        <v>49</v>
      </c>
      <c r="N282" s="26">
        <f t="shared" si="3"/>
        <v>4.076539101497504E-2</v>
      </c>
      <c r="O282" s="25">
        <v>7</v>
      </c>
      <c r="P282" s="26">
        <f t="shared" si="4"/>
        <v>5.8236272878535774E-3</v>
      </c>
      <c r="Q282" s="25">
        <v>4</v>
      </c>
      <c r="R282" s="26">
        <f t="shared" si="5"/>
        <v>3.3277870216306157E-3</v>
      </c>
      <c r="S282" s="27">
        <v>198.97</v>
      </c>
      <c r="T282" s="28">
        <f t="shared" si="6"/>
        <v>22483.61</v>
      </c>
      <c r="U282" s="28">
        <f t="shared" si="7"/>
        <v>11241.805</v>
      </c>
      <c r="V282" s="29">
        <f t="shared" si="8"/>
        <v>5620.9025000000001</v>
      </c>
      <c r="W282" s="28">
        <f t="shared" si="9"/>
        <v>22483.61</v>
      </c>
      <c r="X282" s="28">
        <f t="shared" si="10"/>
        <v>11241.805</v>
      </c>
      <c r="Y282" s="29">
        <f t="shared" si="11"/>
        <v>5620.9025000000001</v>
      </c>
      <c r="Z282" s="28">
        <f t="shared" si="12"/>
        <v>9749.5300000000007</v>
      </c>
      <c r="AA282" s="28">
        <f t="shared" si="13"/>
        <v>7799.6240000000007</v>
      </c>
      <c r="AB282" s="29">
        <f t="shared" si="14"/>
        <v>4679.7744000000002</v>
      </c>
      <c r="AC282" s="28">
        <f t="shared" si="15"/>
        <v>9749.5300000000007</v>
      </c>
      <c r="AD282" s="28">
        <f t="shared" si="16"/>
        <v>7799.6240000000007</v>
      </c>
      <c r="AE282" s="29">
        <f t="shared" si="17"/>
        <v>4679.7744000000002</v>
      </c>
      <c r="AF282" s="28">
        <f t="shared" si="18"/>
        <v>1392.79</v>
      </c>
      <c r="AG282" s="28">
        <f t="shared" si="19"/>
        <v>1114.2320000000002</v>
      </c>
      <c r="AH282" s="29">
        <f t="shared" si="20"/>
        <v>668.53920000000005</v>
      </c>
      <c r="AI282" s="28">
        <f t="shared" si="21"/>
        <v>795.88</v>
      </c>
      <c r="AJ282" s="29">
        <f t="shared" si="22"/>
        <v>477.52799999999996</v>
      </c>
      <c r="AK282" s="30"/>
      <c r="AL282" s="30"/>
    </row>
    <row r="283" spans="1:38" ht="12.75" customHeight="1">
      <c r="A283" s="19">
        <v>8283</v>
      </c>
      <c r="B283" s="20" t="s">
        <v>343</v>
      </c>
      <c r="C283" s="21">
        <v>24</v>
      </c>
      <c r="D283" s="22" t="s">
        <v>57</v>
      </c>
      <c r="E283" s="23">
        <v>8368</v>
      </c>
      <c r="F283" s="24">
        <v>1065</v>
      </c>
      <c r="G283" s="25">
        <v>125</v>
      </c>
      <c r="H283" s="26">
        <f t="shared" si="0"/>
        <v>0.11737089201877934</v>
      </c>
      <c r="I283" s="25">
        <v>125</v>
      </c>
      <c r="J283" s="26">
        <f t="shared" si="1"/>
        <v>0.11737089201877934</v>
      </c>
      <c r="K283" s="25">
        <v>51</v>
      </c>
      <c r="L283" s="26">
        <f t="shared" si="2"/>
        <v>4.788732394366197E-2</v>
      </c>
      <c r="M283" s="25">
        <v>51</v>
      </c>
      <c r="N283" s="26">
        <f t="shared" si="3"/>
        <v>4.788732394366197E-2</v>
      </c>
      <c r="O283" s="25">
        <v>133</v>
      </c>
      <c r="P283" s="26">
        <f t="shared" si="4"/>
        <v>0.12488262910798122</v>
      </c>
      <c r="Q283" s="25">
        <v>8</v>
      </c>
      <c r="R283" s="26">
        <f t="shared" si="5"/>
        <v>7.5117370892018778E-3</v>
      </c>
      <c r="S283" s="27">
        <v>198.97</v>
      </c>
      <c r="T283" s="28">
        <f t="shared" si="6"/>
        <v>24871.25</v>
      </c>
      <c r="U283" s="28">
        <f t="shared" si="7"/>
        <v>12435.625</v>
      </c>
      <c r="V283" s="29">
        <f t="shared" si="8"/>
        <v>6217.8125</v>
      </c>
      <c r="W283" s="28">
        <f t="shared" si="9"/>
        <v>24871.25</v>
      </c>
      <c r="X283" s="28">
        <f t="shared" si="10"/>
        <v>12435.625</v>
      </c>
      <c r="Y283" s="29">
        <f t="shared" si="11"/>
        <v>6217.8125</v>
      </c>
      <c r="Z283" s="28">
        <f t="shared" si="12"/>
        <v>10147.469999999999</v>
      </c>
      <c r="AA283" s="28">
        <f t="shared" si="13"/>
        <v>8117.9760000000006</v>
      </c>
      <c r="AB283" s="29">
        <f t="shared" si="14"/>
        <v>4870.7856000000002</v>
      </c>
      <c r="AC283" s="28">
        <f t="shared" si="15"/>
        <v>10147.469999999999</v>
      </c>
      <c r="AD283" s="28">
        <f t="shared" si="16"/>
        <v>8117.9760000000006</v>
      </c>
      <c r="AE283" s="29">
        <f t="shared" si="17"/>
        <v>4870.7856000000002</v>
      </c>
      <c r="AF283" s="28">
        <f t="shared" si="18"/>
        <v>26463.01</v>
      </c>
      <c r="AG283" s="28">
        <f t="shared" si="19"/>
        <v>21170.407999999999</v>
      </c>
      <c r="AH283" s="29">
        <f t="shared" si="20"/>
        <v>12702.2448</v>
      </c>
      <c r="AI283" s="28">
        <f t="shared" si="21"/>
        <v>1591.76</v>
      </c>
      <c r="AJ283" s="29">
        <f t="shared" si="22"/>
        <v>955.05599999999993</v>
      </c>
      <c r="AK283" s="30"/>
      <c r="AL283" s="30"/>
    </row>
    <row r="284" spans="1:38" ht="12.75" customHeight="1">
      <c r="A284" s="19">
        <v>8284</v>
      </c>
      <c r="B284" s="20" t="s">
        <v>344</v>
      </c>
      <c r="C284" s="21">
        <v>21</v>
      </c>
      <c r="D284" s="22" t="s">
        <v>55</v>
      </c>
      <c r="E284" s="23">
        <v>18022</v>
      </c>
      <c r="F284" s="24">
        <v>2325</v>
      </c>
      <c r="G284" s="25">
        <v>646</v>
      </c>
      <c r="H284" s="26">
        <f t="shared" si="0"/>
        <v>0.27784946236559138</v>
      </c>
      <c r="I284" s="25">
        <v>646</v>
      </c>
      <c r="J284" s="26">
        <f t="shared" si="1"/>
        <v>0.27784946236559138</v>
      </c>
      <c r="K284" s="25">
        <v>351</v>
      </c>
      <c r="L284" s="26">
        <f t="shared" si="2"/>
        <v>0.15096774193548387</v>
      </c>
      <c r="M284" s="25">
        <v>351</v>
      </c>
      <c r="N284" s="26">
        <f t="shared" si="3"/>
        <v>0.15096774193548387</v>
      </c>
      <c r="O284" s="25">
        <v>199</v>
      </c>
      <c r="P284" s="26">
        <f t="shared" si="4"/>
        <v>8.5591397849462361E-2</v>
      </c>
      <c r="Q284" s="25">
        <v>81</v>
      </c>
      <c r="R284" s="26">
        <f t="shared" si="5"/>
        <v>3.4838709677419352E-2</v>
      </c>
      <c r="S284" s="27">
        <v>198.97</v>
      </c>
      <c r="T284" s="28">
        <f t="shared" si="6"/>
        <v>128534.62</v>
      </c>
      <c r="U284" s="28">
        <f t="shared" si="7"/>
        <v>64267.31</v>
      </c>
      <c r="V284" s="29">
        <f t="shared" si="8"/>
        <v>32133.654999999999</v>
      </c>
      <c r="W284" s="28">
        <f t="shared" si="9"/>
        <v>128534.62</v>
      </c>
      <c r="X284" s="28">
        <f t="shared" si="10"/>
        <v>64267.31</v>
      </c>
      <c r="Y284" s="29">
        <f t="shared" si="11"/>
        <v>32133.654999999999</v>
      </c>
      <c r="Z284" s="28">
        <f t="shared" si="12"/>
        <v>69838.47</v>
      </c>
      <c r="AA284" s="28">
        <f t="shared" si="13"/>
        <v>55870.776000000005</v>
      </c>
      <c r="AB284" s="29">
        <f t="shared" si="14"/>
        <v>33522.465600000003</v>
      </c>
      <c r="AC284" s="28">
        <f t="shared" si="15"/>
        <v>69838.47</v>
      </c>
      <c r="AD284" s="28">
        <f t="shared" si="16"/>
        <v>55870.776000000005</v>
      </c>
      <c r="AE284" s="29">
        <f t="shared" si="17"/>
        <v>33522.465600000003</v>
      </c>
      <c r="AF284" s="28">
        <f t="shared" si="18"/>
        <v>39595.03</v>
      </c>
      <c r="AG284" s="28">
        <f t="shared" si="19"/>
        <v>31676.024000000005</v>
      </c>
      <c r="AH284" s="29">
        <f t="shared" si="20"/>
        <v>19005.614400000002</v>
      </c>
      <c r="AI284" s="28">
        <f t="shared" si="21"/>
        <v>16116.57</v>
      </c>
      <c r="AJ284" s="29">
        <f t="shared" si="22"/>
        <v>9669.9420000000009</v>
      </c>
      <c r="AK284" s="30"/>
      <c r="AL284" s="30"/>
    </row>
    <row r="285" spans="1:38" ht="12.75" customHeight="1">
      <c r="A285" s="19">
        <v>8285</v>
      </c>
      <c r="B285" s="20" t="s">
        <v>345</v>
      </c>
      <c r="C285" s="21">
        <v>24</v>
      </c>
      <c r="D285" s="22" t="s">
        <v>57</v>
      </c>
      <c r="E285" s="23">
        <v>14726</v>
      </c>
      <c r="F285" s="24">
        <v>1730</v>
      </c>
      <c r="G285" s="25">
        <v>336</v>
      </c>
      <c r="H285" s="26">
        <f t="shared" si="0"/>
        <v>0.19421965317919074</v>
      </c>
      <c r="I285" s="25">
        <v>336</v>
      </c>
      <c r="J285" s="26">
        <f t="shared" si="1"/>
        <v>0.19421965317919074</v>
      </c>
      <c r="K285" s="25">
        <v>142</v>
      </c>
      <c r="L285" s="26">
        <f t="shared" si="2"/>
        <v>8.208092485549133E-2</v>
      </c>
      <c r="M285" s="25">
        <v>142</v>
      </c>
      <c r="N285" s="26">
        <f t="shared" si="3"/>
        <v>8.208092485549133E-2</v>
      </c>
      <c r="O285" s="25">
        <v>321</v>
      </c>
      <c r="P285" s="26">
        <f t="shared" si="4"/>
        <v>0.18554913294797687</v>
      </c>
      <c r="Q285" s="25">
        <v>30</v>
      </c>
      <c r="R285" s="26">
        <f t="shared" si="5"/>
        <v>1.7341040462427744E-2</v>
      </c>
      <c r="S285" s="27">
        <v>198.97</v>
      </c>
      <c r="T285" s="28">
        <f t="shared" si="6"/>
        <v>66853.919999999998</v>
      </c>
      <c r="U285" s="28">
        <f t="shared" si="7"/>
        <v>33426.959999999999</v>
      </c>
      <c r="V285" s="29">
        <f t="shared" si="8"/>
        <v>16713.48</v>
      </c>
      <c r="W285" s="28">
        <f t="shared" si="9"/>
        <v>66853.919999999998</v>
      </c>
      <c r="X285" s="28">
        <f t="shared" si="10"/>
        <v>33426.959999999999</v>
      </c>
      <c r="Y285" s="29">
        <f t="shared" si="11"/>
        <v>16713.48</v>
      </c>
      <c r="Z285" s="28">
        <f t="shared" si="12"/>
        <v>28253.74</v>
      </c>
      <c r="AA285" s="28">
        <f t="shared" si="13"/>
        <v>22602.992000000002</v>
      </c>
      <c r="AB285" s="29">
        <f t="shared" si="14"/>
        <v>13561.795200000002</v>
      </c>
      <c r="AC285" s="28">
        <f t="shared" si="15"/>
        <v>28253.74</v>
      </c>
      <c r="AD285" s="28">
        <f t="shared" si="16"/>
        <v>22602.992000000002</v>
      </c>
      <c r="AE285" s="29">
        <f t="shared" si="17"/>
        <v>13561.795200000002</v>
      </c>
      <c r="AF285" s="28">
        <f t="shared" si="18"/>
        <v>63869.37</v>
      </c>
      <c r="AG285" s="28">
        <f t="shared" si="19"/>
        <v>51095.495999999999</v>
      </c>
      <c r="AH285" s="29">
        <f t="shared" si="20"/>
        <v>30657.297600000002</v>
      </c>
      <c r="AI285" s="28">
        <f t="shared" si="21"/>
        <v>5969.1</v>
      </c>
      <c r="AJ285" s="29">
        <f t="shared" si="22"/>
        <v>3581.46</v>
      </c>
      <c r="AK285" s="30"/>
      <c r="AL285" s="30"/>
    </row>
    <row r="286" spans="1:38" ht="12.75" customHeight="1">
      <c r="A286" s="19">
        <v>8286</v>
      </c>
      <c r="B286" s="20" t="s">
        <v>346</v>
      </c>
      <c r="C286" s="21">
        <v>6</v>
      </c>
      <c r="D286" s="22" t="s">
        <v>63</v>
      </c>
      <c r="E286" s="23">
        <v>3966</v>
      </c>
      <c r="F286" s="24">
        <v>492</v>
      </c>
      <c r="G286" s="25">
        <v>88</v>
      </c>
      <c r="H286" s="26">
        <f t="shared" si="0"/>
        <v>0.17886178861788618</v>
      </c>
      <c r="I286" s="25">
        <v>88</v>
      </c>
      <c r="J286" s="26">
        <f t="shared" si="1"/>
        <v>0.17886178861788618</v>
      </c>
      <c r="K286" s="25">
        <v>43</v>
      </c>
      <c r="L286" s="26">
        <f t="shared" si="2"/>
        <v>8.7398373983739841E-2</v>
      </c>
      <c r="M286" s="25">
        <v>43</v>
      </c>
      <c r="N286" s="26">
        <f t="shared" si="3"/>
        <v>8.7398373983739841E-2</v>
      </c>
      <c r="O286" s="25">
        <v>16</v>
      </c>
      <c r="P286" s="26">
        <f t="shared" si="4"/>
        <v>3.2520325203252036E-2</v>
      </c>
      <c r="Q286" s="25">
        <v>8</v>
      </c>
      <c r="R286" s="26">
        <f t="shared" si="5"/>
        <v>1.6260162601626018E-2</v>
      </c>
      <c r="S286" s="27">
        <v>198.97</v>
      </c>
      <c r="T286" s="28">
        <f t="shared" si="6"/>
        <v>17509.36</v>
      </c>
      <c r="U286" s="28">
        <f t="shared" si="7"/>
        <v>8754.68</v>
      </c>
      <c r="V286" s="29">
        <f t="shared" si="8"/>
        <v>4377.34</v>
      </c>
      <c r="W286" s="28">
        <f t="shared" si="9"/>
        <v>17509.36</v>
      </c>
      <c r="X286" s="28">
        <f t="shared" si="10"/>
        <v>8754.68</v>
      </c>
      <c r="Y286" s="29">
        <f t="shared" si="11"/>
        <v>4377.34</v>
      </c>
      <c r="Z286" s="28">
        <f t="shared" si="12"/>
        <v>8555.7099999999991</v>
      </c>
      <c r="AA286" s="28">
        <f t="shared" si="13"/>
        <v>6844.5679999999993</v>
      </c>
      <c r="AB286" s="29">
        <f t="shared" si="14"/>
        <v>4106.7408000000005</v>
      </c>
      <c r="AC286" s="28">
        <f t="shared" si="15"/>
        <v>8555.7099999999991</v>
      </c>
      <c r="AD286" s="28">
        <f t="shared" si="16"/>
        <v>6844.5679999999993</v>
      </c>
      <c r="AE286" s="29">
        <f t="shared" si="17"/>
        <v>4106.7408000000005</v>
      </c>
      <c r="AF286" s="28">
        <f t="shared" si="18"/>
        <v>3183.52</v>
      </c>
      <c r="AG286" s="28">
        <f t="shared" si="19"/>
        <v>2546.8160000000003</v>
      </c>
      <c r="AH286" s="29">
        <f t="shared" si="20"/>
        <v>1528.0896</v>
      </c>
      <c r="AI286" s="28">
        <f t="shared" si="21"/>
        <v>1591.76</v>
      </c>
      <c r="AJ286" s="29">
        <f t="shared" si="22"/>
        <v>955.05599999999993</v>
      </c>
      <c r="AK286" s="30"/>
      <c r="AL286" s="30"/>
    </row>
    <row r="287" spans="1:38" ht="12.75" customHeight="1">
      <c r="A287" s="19">
        <v>8287</v>
      </c>
      <c r="B287" s="20" t="s">
        <v>347</v>
      </c>
      <c r="C287" s="21">
        <v>3</v>
      </c>
      <c r="D287" s="22" t="s">
        <v>70</v>
      </c>
      <c r="E287" s="23">
        <v>1457</v>
      </c>
      <c r="F287" s="24">
        <v>181</v>
      </c>
      <c r="G287" s="25"/>
      <c r="H287" s="26" t="str">
        <f t="shared" si="0"/>
        <v/>
      </c>
      <c r="I287" s="25">
        <v>41</v>
      </c>
      <c r="J287" s="26">
        <f t="shared" si="1"/>
        <v>0.22651933701657459</v>
      </c>
      <c r="K287" s="25"/>
      <c r="L287" s="26" t="str">
        <f t="shared" si="2"/>
        <v/>
      </c>
      <c r="M287" s="25">
        <v>18</v>
      </c>
      <c r="N287" s="26">
        <f t="shared" si="3"/>
        <v>9.9447513812154692E-2</v>
      </c>
      <c r="O287" s="25">
        <v>7</v>
      </c>
      <c r="P287" s="26">
        <f t="shared" si="4"/>
        <v>3.8674033149171269E-2</v>
      </c>
      <c r="Q287" s="25">
        <v>1</v>
      </c>
      <c r="R287" s="26">
        <f t="shared" si="5"/>
        <v>5.5248618784530384E-3</v>
      </c>
      <c r="S287" s="27">
        <v>198.97</v>
      </c>
      <c r="T287" s="28" t="str">
        <f t="shared" si="6"/>
        <v/>
      </c>
      <c r="U287" s="28" t="str">
        <f t="shared" si="7"/>
        <v/>
      </c>
      <c r="V287" s="29" t="str">
        <f t="shared" si="8"/>
        <v/>
      </c>
      <c r="W287" s="28">
        <f t="shared" si="9"/>
        <v>8157.7699999999995</v>
      </c>
      <c r="X287" s="28">
        <f t="shared" si="10"/>
        <v>4078.8849999999998</v>
      </c>
      <c r="Y287" s="29">
        <f t="shared" si="11"/>
        <v>2039.4424999999999</v>
      </c>
      <c r="Z287" s="28" t="str">
        <f t="shared" si="12"/>
        <v/>
      </c>
      <c r="AA287" s="28" t="str">
        <f t="shared" si="13"/>
        <v/>
      </c>
      <c r="AB287" s="29" t="str">
        <f t="shared" si="14"/>
        <v/>
      </c>
      <c r="AC287" s="28">
        <f t="shared" si="15"/>
        <v>3581.46</v>
      </c>
      <c r="AD287" s="28">
        <f t="shared" si="16"/>
        <v>2865.1680000000001</v>
      </c>
      <c r="AE287" s="29">
        <f t="shared" si="17"/>
        <v>1719.1007999999999</v>
      </c>
      <c r="AF287" s="28">
        <f t="shared" si="18"/>
        <v>1392.79</v>
      </c>
      <c r="AG287" s="28">
        <f t="shared" si="19"/>
        <v>1114.2320000000002</v>
      </c>
      <c r="AH287" s="29">
        <f t="shared" si="20"/>
        <v>668.53920000000005</v>
      </c>
      <c r="AI287" s="28">
        <f t="shared" si="21"/>
        <v>198.97</v>
      </c>
      <c r="AJ287" s="29">
        <f t="shared" si="22"/>
        <v>119.38199999999999</v>
      </c>
      <c r="AK287" s="30"/>
      <c r="AL287" s="30"/>
    </row>
    <row r="288" spans="1:38" ht="12.75" customHeight="1">
      <c r="A288" s="19">
        <v>8288</v>
      </c>
      <c r="B288" s="20" t="s">
        <v>348</v>
      </c>
      <c r="C288" s="21">
        <v>3</v>
      </c>
      <c r="D288" s="22" t="s">
        <v>70</v>
      </c>
      <c r="E288" s="23">
        <v>2557</v>
      </c>
      <c r="F288" s="24">
        <v>311</v>
      </c>
      <c r="G288" s="25"/>
      <c r="H288" s="26" t="str">
        <f t="shared" si="0"/>
        <v/>
      </c>
      <c r="I288" s="25">
        <v>70</v>
      </c>
      <c r="J288" s="26">
        <f t="shared" si="1"/>
        <v>0.22508038585209003</v>
      </c>
      <c r="K288" s="25"/>
      <c r="L288" s="26" t="str">
        <f t="shared" si="2"/>
        <v/>
      </c>
      <c r="M288" s="25">
        <v>32</v>
      </c>
      <c r="N288" s="26">
        <f t="shared" si="3"/>
        <v>0.10289389067524116</v>
      </c>
      <c r="O288" s="25">
        <v>26</v>
      </c>
      <c r="P288" s="26">
        <f t="shared" si="4"/>
        <v>8.3601286173633438E-2</v>
      </c>
      <c r="Q288" s="25">
        <v>14</v>
      </c>
      <c r="R288" s="26">
        <f t="shared" si="5"/>
        <v>4.5016077170418008E-2</v>
      </c>
      <c r="S288" s="27">
        <v>198.97</v>
      </c>
      <c r="T288" s="28" t="str">
        <f t="shared" si="6"/>
        <v/>
      </c>
      <c r="U288" s="28" t="str">
        <f t="shared" si="7"/>
        <v/>
      </c>
      <c r="V288" s="29" t="str">
        <f t="shared" si="8"/>
        <v/>
      </c>
      <c r="W288" s="28">
        <f t="shared" si="9"/>
        <v>13927.9</v>
      </c>
      <c r="X288" s="28">
        <f t="shared" si="10"/>
        <v>6963.95</v>
      </c>
      <c r="Y288" s="29">
        <f t="shared" si="11"/>
        <v>3481.9749999999999</v>
      </c>
      <c r="Z288" s="28" t="str">
        <f t="shared" si="12"/>
        <v/>
      </c>
      <c r="AA288" s="28" t="str">
        <f t="shared" si="13"/>
        <v/>
      </c>
      <c r="AB288" s="29" t="str">
        <f t="shared" si="14"/>
        <v/>
      </c>
      <c r="AC288" s="28">
        <f t="shared" si="15"/>
        <v>6367.04</v>
      </c>
      <c r="AD288" s="28">
        <f t="shared" si="16"/>
        <v>5093.6320000000005</v>
      </c>
      <c r="AE288" s="29">
        <f t="shared" si="17"/>
        <v>3056.1792</v>
      </c>
      <c r="AF288" s="28">
        <f t="shared" si="18"/>
        <v>5173.22</v>
      </c>
      <c r="AG288" s="28">
        <f t="shared" si="19"/>
        <v>4138.576</v>
      </c>
      <c r="AH288" s="29">
        <f t="shared" si="20"/>
        <v>2483.1456000000003</v>
      </c>
      <c r="AI288" s="28">
        <f t="shared" si="21"/>
        <v>2785.58</v>
      </c>
      <c r="AJ288" s="29">
        <f t="shared" si="22"/>
        <v>1671.348</v>
      </c>
      <c r="AK288" s="30"/>
      <c r="AL288" s="30"/>
    </row>
    <row r="289" spans="1:38" ht="12.75" customHeight="1">
      <c r="A289" s="19">
        <v>8289</v>
      </c>
      <c r="B289" s="20" t="s">
        <v>349</v>
      </c>
      <c r="C289" s="21">
        <v>11</v>
      </c>
      <c r="D289" s="22" t="s">
        <v>51</v>
      </c>
      <c r="E289" s="23">
        <v>6186</v>
      </c>
      <c r="F289" s="24">
        <v>909</v>
      </c>
      <c r="G289" s="25">
        <v>84</v>
      </c>
      <c r="H289" s="26">
        <f t="shared" si="0"/>
        <v>9.2409240924092403E-2</v>
      </c>
      <c r="I289" s="25">
        <v>84</v>
      </c>
      <c r="J289" s="26">
        <f t="shared" si="1"/>
        <v>9.2409240924092403E-2</v>
      </c>
      <c r="K289" s="25">
        <v>41</v>
      </c>
      <c r="L289" s="26">
        <f t="shared" si="2"/>
        <v>4.5104510451045104E-2</v>
      </c>
      <c r="M289" s="25">
        <v>41</v>
      </c>
      <c r="N289" s="26">
        <f t="shared" si="3"/>
        <v>4.5104510451045104E-2</v>
      </c>
      <c r="O289" s="25">
        <v>32</v>
      </c>
      <c r="P289" s="26">
        <f t="shared" si="4"/>
        <v>3.5203520352035202E-2</v>
      </c>
      <c r="Q289" s="25">
        <v>5</v>
      </c>
      <c r="R289" s="26">
        <f t="shared" si="5"/>
        <v>5.5005500550055009E-3</v>
      </c>
      <c r="S289" s="27">
        <v>198.97</v>
      </c>
      <c r="T289" s="28">
        <f t="shared" si="6"/>
        <v>16713.48</v>
      </c>
      <c r="U289" s="28">
        <f t="shared" si="7"/>
        <v>8356.74</v>
      </c>
      <c r="V289" s="29">
        <f t="shared" si="8"/>
        <v>4178.37</v>
      </c>
      <c r="W289" s="28">
        <f t="shared" si="9"/>
        <v>16713.48</v>
      </c>
      <c r="X289" s="28">
        <f t="shared" si="10"/>
        <v>8356.74</v>
      </c>
      <c r="Y289" s="29">
        <f t="shared" si="11"/>
        <v>4178.37</v>
      </c>
      <c r="Z289" s="28">
        <f t="shared" si="12"/>
        <v>8157.7699999999995</v>
      </c>
      <c r="AA289" s="28">
        <f t="shared" si="13"/>
        <v>6526.2160000000013</v>
      </c>
      <c r="AB289" s="29">
        <f t="shared" si="14"/>
        <v>3915.7296000000001</v>
      </c>
      <c r="AC289" s="28">
        <f t="shared" si="15"/>
        <v>8157.7699999999995</v>
      </c>
      <c r="AD289" s="28">
        <f t="shared" si="16"/>
        <v>6526.2160000000013</v>
      </c>
      <c r="AE289" s="29">
        <f t="shared" si="17"/>
        <v>3915.7296000000001</v>
      </c>
      <c r="AF289" s="28">
        <f t="shared" si="18"/>
        <v>6367.04</v>
      </c>
      <c r="AG289" s="28">
        <f t="shared" si="19"/>
        <v>5093.6320000000005</v>
      </c>
      <c r="AH289" s="29">
        <f t="shared" si="20"/>
        <v>3056.1792</v>
      </c>
      <c r="AI289" s="28">
        <f t="shared" si="21"/>
        <v>994.85</v>
      </c>
      <c r="AJ289" s="29">
        <f t="shared" si="22"/>
        <v>596.91</v>
      </c>
      <c r="AK289" s="30"/>
      <c r="AL289" s="30"/>
    </row>
    <row r="290" spans="1:38" ht="12.75" customHeight="1">
      <c r="A290" s="19">
        <v>8290</v>
      </c>
      <c r="B290" s="20" t="s">
        <v>350</v>
      </c>
      <c r="C290" s="21">
        <v>40</v>
      </c>
      <c r="D290" s="22" t="s">
        <v>112</v>
      </c>
      <c r="E290" s="23">
        <v>2139</v>
      </c>
      <c r="F290" s="24">
        <v>345</v>
      </c>
      <c r="G290" s="25"/>
      <c r="H290" s="26" t="str">
        <f t="shared" si="0"/>
        <v/>
      </c>
      <c r="I290" s="25">
        <v>70</v>
      </c>
      <c r="J290" s="26">
        <f t="shared" si="1"/>
        <v>0.20289855072463769</v>
      </c>
      <c r="K290" s="25"/>
      <c r="L290" s="26" t="str">
        <f t="shared" si="2"/>
        <v/>
      </c>
      <c r="M290" s="25">
        <v>35</v>
      </c>
      <c r="N290" s="26">
        <f t="shared" si="3"/>
        <v>0.10144927536231885</v>
      </c>
      <c r="O290" s="25">
        <v>4</v>
      </c>
      <c r="P290" s="26">
        <f t="shared" si="4"/>
        <v>1.1594202898550725E-2</v>
      </c>
      <c r="Q290" s="25">
        <v>2</v>
      </c>
      <c r="R290" s="26">
        <f t="shared" si="5"/>
        <v>5.7971014492753624E-3</v>
      </c>
      <c r="S290" s="27">
        <v>198.97</v>
      </c>
      <c r="T290" s="28" t="str">
        <f t="shared" si="6"/>
        <v/>
      </c>
      <c r="U290" s="28" t="str">
        <f t="shared" si="7"/>
        <v/>
      </c>
      <c r="V290" s="29" t="str">
        <f t="shared" si="8"/>
        <v/>
      </c>
      <c r="W290" s="28">
        <f t="shared" si="9"/>
        <v>13927.9</v>
      </c>
      <c r="X290" s="28">
        <f t="shared" si="10"/>
        <v>6963.95</v>
      </c>
      <c r="Y290" s="29">
        <f t="shared" si="11"/>
        <v>3481.9749999999999</v>
      </c>
      <c r="Z290" s="28" t="str">
        <f t="shared" si="12"/>
        <v/>
      </c>
      <c r="AA290" s="28" t="str">
        <f t="shared" si="13"/>
        <v/>
      </c>
      <c r="AB290" s="29" t="str">
        <f t="shared" si="14"/>
        <v/>
      </c>
      <c r="AC290" s="28">
        <f t="shared" si="15"/>
        <v>6963.95</v>
      </c>
      <c r="AD290" s="28">
        <f t="shared" si="16"/>
        <v>5571.16</v>
      </c>
      <c r="AE290" s="29">
        <f t="shared" si="17"/>
        <v>3342.6960000000004</v>
      </c>
      <c r="AF290" s="28">
        <f t="shared" si="18"/>
        <v>795.88</v>
      </c>
      <c r="AG290" s="28">
        <f t="shared" si="19"/>
        <v>636.70400000000006</v>
      </c>
      <c r="AH290" s="29">
        <f t="shared" si="20"/>
        <v>382.0224</v>
      </c>
      <c r="AI290" s="28">
        <f t="shared" si="21"/>
        <v>397.94</v>
      </c>
      <c r="AJ290" s="29">
        <f t="shared" si="22"/>
        <v>238.76399999999998</v>
      </c>
      <c r="AK290" s="30"/>
      <c r="AL290" s="30"/>
    </row>
    <row r="291" spans="1:38" ht="12.75" customHeight="1">
      <c r="A291" s="19">
        <v>8291</v>
      </c>
      <c r="B291" s="20" t="s">
        <v>351</v>
      </c>
      <c r="C291" s="21">
        <v>40</v>
      </c>
      <c r="D291" s="22" t="s">
        <v>112</v>
      </c>
      <c r="E291" s="23">
        <v>7325</v>
      </c>
      <c r="F291" s="24">
        <v>1093</v>
      </c>
      <c r="G291" s="25">
        <v>136</v>
      </c>
      <c r="H291" s="26">
        <f t="shared" si="0"/>
        <v>0.12442817932296432</v>
      </c>
      <c r="I291" s="25">
        <v>136</v>
      </c>
      <c r="J291" s="26">
        <f t="shared" si="1"/>
        <v>0.12442817932296432</v>
      </c>
      <c r="K291" s="25">
        <v>63</v>
      </c>
      <c r="L291" s="26">
        <f t="shared" si="2"/>
        <v>5.7639524245196708E-2</v>
      </c>
      <c r="M291" s="25">
        <v>63</v>
      </c>
      <c r="N291" s="26">
        <f t="shared" si="3"/>
        <v>5.7639524245196708E-2</v>
      </c>
      <c r="O291" s="25">
        <v>64</v>
      </c>
      <c r="P291" s="26">
        <f t="shared" si="4"/>
        <v>5.85544373284538E-2</v>
      </c>
      <c r="Q291" s="25">
        <v>9</v>
      </c>
      <c r="R291" s="26">
        <f t="shared" si="5"/>
        <v>8.2342177493138144E-3</v>
      </c>
      <c r="S291" s="27">
        <v>198.97</v>
      </c>
      <c r="T291" s="28">
        <f t="shared" si="6"/>
        <v>27059.919999999998</v>
      </c>
      <c r="U291" s="28">
        <f t="shared" si="7"/>
        <v>13529.96</v>
      </c>
      <c r="V291" s="29">
        <f t="shared" si="8"/>
        <v>6764.98</v>
      </c>
      <c r="W291" s="28">
        <f t="shared" si="9"/>
        <v>27059.919999999998</v>
      </c>
      <c r="X291" s="28">
        <f t="shared" si="10"/>
        <v>13529.96</v>
      </c>
      <c r="Y291" s="29">
        <f t="shared" si="11"/>
        <v>6764.98</v>
      </c>
      <c r="Z291" s="28">
        <f t="shared" si="12"/>
        <v>12535.11</v>
      </c>
      <c r="AA291" s="28">
        <f t="shared" si="13"/>
        <v>10028.088000000002</v>
      </c>
      <c r="AB291" s="29">
        <f t="shared" si="14"/>
        <v>6016.8528000000006</v>
      </c>
      <c r="AC291" s="28">
        <f t="shared" si="15"/>
        <v>12535.11</v>
      </c>
      <c r="AD291" s="28">
        <f t="shared" si="16"/>
        <v>10028.088000000002</v>
      </c>
      <c r="AE291" s="29">
        <f t="shared" si="17"/>
        <v>6016.8528000000006</v>
      </c>
      <c r="AF291" s="28">
        <f t="shared" si="18"/>
        <v>12734.08</v>
      </c>
      <c r="AG291" s="28">
        <f t="shared" si="19"/>
        <v>10187.264000000001</v>
      </c>
      <c r="AH291" s="29">
        <f t="shared" si="20"/>
        <v>6112.3584000000001</v>
      </c>
      <c r="AI291" s="28">
        <f t="shared" si="21"/>
        <v>1790.73</v>
      </c>
      <c r="AJ291" s="29">
        <f t="shared" si="22"/>
        <v>1074.4379999999999</v>
      </c>
      <c r="AK291" s="30"/>
      <c r="AL291" s="30"/>
    </row>
    <row r="292" spans="1:38" ht="12.75" customHeight="1">
      <c r="A292" s="19">
        <v>8292</v>
      </c>
      <c r="B292" s="20" t="s">
        <v>352</v>
      </c>
      <c r="C292" s="21">
        <v>6</v>
      </c>
      <c r="D292" s="22" t="s">
        <v>63</v>
      </c>
      <c r="E292" s="23">
        <v>1387</v>
      </c>
      <c r="F292" s="24">
        <v>166</v>
      </c>
      <c r="G292" s="25"/>
      <c r="H292" s="26" t="str">
        <f t="shared" si="0"/>
        <v/>
      </c>
      <c r="I292" s="25">
        <v>40</v>
      </c>
      <c r="J292" s="26">
        <f t="shared" si="1"/>
        <v>0.24096385542168675</v>
      </c>
      <c r="K292" s="25"/>
      <c r="L292" s="26" t="str">
        <f t="shared" si="2"/>
        <v/>
      </c>
      <c r="M292" s="25">
        <v>19</v>
      </c>
      <c r="N292" s="26">
        <f t="shared" si="3"/>
        <v>0.1144578313253012</v>
      </c>
      <c r="O292" s="25">
        <v>23</v>
      </c>
      <c r="P292" s="26">
        <f t="shared" si="4"/>
        <v>0.13855421686746988</v>
      </c>
      <c r="Q292" s="25">
        <v>4</v>
      </c>
      <c r="R292" s="26">
        <f t="shared" si="5"/>
        <v>2.4096385542168676E-2</v>
      </c>
      <c r="S292" s="27">
        <v>198.97</v>
      </c>
      <c r="T292" s="28" t="str">
        <f t="shared" si="6"/>
        <v/>
      </c>
      <c r="U292" s="28" t="str">
        <f t="shared" si="7"/>
        <v/>
      </c>
      <c r="V292" s="29" t="str">
        <f t="shared" si="8"/>
        <v/>
      </c>
      <c r="W292" s="28">
        <f t="shared" si="9"/>
        <v>7958.8</v>
      </c>
      <c r="X292" s="28">
        <f t="shared" si="10"/>
        <v>3979.4</v>
      </c>
      <c r="Y292" s="29">
        <f t="shared" si="11"/>
        <v>1989.7</v>
      </c>
      <c r="Z292" s="28" t="str">
        <f t="shared" si="12"/>
        <v/>
      </c>
      <c r="AA292" s="28" t="str">
        <f t="shared" si="13"/>
        <v/>
      </c>
      <c r="AB292" s="29" t="str">
        <f t="shared" si="14"/>
        <v/>
      </c>
      <c r="AC292" s="28">
        <f t="shared" si="15"/>
        <v>3780.43</v>
      </c>
      <c r="AD292" s="28">
        <f t="shared" si="16"/>
        <v>3024.3440000000001</v>
      </c>
      <c r="AE292" s="29">
        <f t="shared" si="17"/>
        <v>1814.6064000000003</v>
      </c>
      <c r="AF292" s="28">
        <f t="shared" si="18"/>
        <v>4576.3100000000004</v>
      </c>
      <c r="AG292" s="28">
        <f t="shared" si="19"/>
        <v>3661.0480000000002</v>
      </c>
      <c r="AH292" s="29">
        <f t="shared" si="20"/>
        <v>2196.6288</v>
      </c>
      <c r="AI292" s="28">
        <f t="shared" si="21"/>
        <v>795.88</v>
      </c>
      <c r="AJ292" s="29">
        <f t="shared" si="22"/>
        <v>477.52799999999996</v>
      </c>
      <c r="AK292" s="30"/>
      <c r="AL292" s="30"/>
    </row>
    <row r="293" spans="1:38" ht="12.75" customHeight="1">
      <c r="A293" s="19">
        <v>8293</v>
      </c>
      <c r="B293" s="20" t="s">
        <v>353</v>
      </c>
      <c r="C293" s="21">
        <v>14</v>
      </c>
      <c r="D293" s="22" t="s">
        <v>67</v>
      </c>
      <c r="E293" s="23">
        <v>268</v>
      </c>
      <c r="F293" s="24">
        <v>13</v>
      </c>
      <c r="G293" s="25"/>
      <c r="H293" s="26" t="str">
        <f t="shared" si="0"/>
        <v/>
      </c>
      <c r="I293" s="25">
        <v>3</v>
      </c>
      <c r="J293" s="26">
        <f t="shared" si="1"/>
        <v>0.23076923076923078</v>
      </c>
      <c r="K293" s="25"/>
      <c r="L293" s="26" t="str">
        <f t="shared" si="2"/>
        <v/>
      </c>
      <c r="M293" s="25">
        <v>2</v>
      </c>
      <c r="N293" s="26">
        <f t="shared" si="3"/>
        <v>0.15384615384615385</v>
      </c>
      <c r="O293" s="25">
        <v>2</v>
      </c>
      <c r="P293" s="26">
        <f t="shared" si="4"/>
        <v>0.15384615384615385</v>
      </c>
      <c r="Q293" s="25"/>
      <c r="R293" s="26" t="str">
        <f t="shared" si="5"/>
        <v/>
      </c>
      <c r="S293" s="27">
        <v>198.97</v>
      </c>
      <c r="T293" s="28" t="str">
        <f t="shared" si="6"/>
        <v/>
      </c>
      <c r="U293" s="28" t="str">
        <f t="shared" si="7"/>
        <v/>
      </c>
      <c r="V293" s="29" t="str">
        <f t="shared" si="8"/>
        <v/>
      </c>
      <c r="W293" s="28">
        <f t="shared" si="9"/>
        <v>596.91</v>
      </c>
      <c r="X293" s="28">
        <f t="shared" si="10"/>
        <v>298.45499999999998</v>
      </c>
      <c r="Y293" s="29">
        <f t="shared" si="11"/>
        <v>149.22749999999999</v>
      </c>
      <c r="Z293" s="28" t="str">
        <f t="shared" si="12"/>
        <v/>
      </c>
      <c r="AA293" s="28" t="str">
        <f t="shared" si="13"/>
        <v/>
      </c>
      <c r="AB293" s="29" t="str">
        <f t="shared" si="14"/>
        <v/>
      </c>
      <c r="AC293" s="28">
        <f t="shared" si="15"/>
        <v>397.94</v>
      </c>
      <c r="AD293" s="28">
        <f t="shared" si="16"/>
        <v>318.35200000000003</v>
      </c>
      <c r="AE293" s="29">
        <f t="shared" si="17"/>
        <v>191.0112</v>
      </c>
      <c r="AF293" s="28">
        <f t="shared" si="18"/>
        <v>397.94</v>
      </c>
      <c r="AG293" s="28">
        <f t="shared" si="19"/>
        <v>318.35200000000003</v>
      </c>
      <c r="AH293" s="29">
        <f t="shared" si="20"/>
        <v>191.0112</v>
      </c>
      <c r="AI293" s="28" t="str">
        <f t="shared" si="21"/>
        <v/>
      </c>
      <c r="AJ293" s="29" t="str">
        <f t="shared" si="22"/>
        <v/>
      </c>
      <c r="AK293" s="30"/>
      <c r="AL293" s="30"/>
    </row>
    <row r="294" spans="1:38" ht="12.75" customHeight="1">
      <c r="A294" s="19">
        <v>8294</v>
      </c>
      <c r="B294" s="20" t="s">
        <v>354</v>
      </c>
      <c r="C294" s="21">
        <v>41</v>
      </c>
      <c r="D294" s="22" t="s">
        <v>59</v>
      </c>
      <c r="E294" s="23">
        <v>3144</v>
      </c>
      <c r="F294" s="24">
        <v>471</v>
      </c>
      <c r="G294" s="25">
        <v>92</v>
      </c>
      <c r="H294" s="26">
        <f t="shared" si="0"/>
        <v>0.19532908704883228</v>
      </c>
      <c r="I294" s="25">
        <v>92</v>
      </c>
      <c r="J294" s="26">
        <f t="shared" si="1"/>
        <v>0.19532908704883228</v>
      </c>
      <c r="K294" s="25">
        <v>45</v>
      </c>
      <c r="L294" s="26">
        <f t="shared" si="2"/>
        <v>9.5541401273885357E-2</v>
      </c>
      <c r="M294" s="25">
        <v>45</v>
      </c>
      <c r="N294" s="26">
        <f t="shared" si="3"/>
        <v>9.5541401273885357E-2</v>
      </c>
      <c r="O294" s="25">
        <v>3</v>
      </c>
      <c r="P294" s="26">
        <f t="shared" si="4"/>
        <v>6.369426751592357E-3</v>
      </c>
      <c r="Q294" s="25">
        <v>7</v>
      </c>
      <c r="R294" s="26">
        <f t="shared" si="5"/>
        <v>1.4861995753715499E-2</v>
      </c>
      <c r="S294" s="27">
        <v>198.97</v>
      </c>
      <c r="T294" s="28">
        <f t="shared" si="6"/>
        <v>18305.240000000002</v>
      </c>
      <c r="U294" s="28">
        <f t="shared" si="7"/>
        <v>9152.6200000000008</v>
      </c>
      <c r="V294" s="29">
        <f t="shared" si="8"/>
        <v>4576.3100000000004</v>
      </c>
      <c r="W294" s="28">
        <f t="shared" si="9"/>
        <v>18305.240000000002</v>
      </c>
      <c r="X294" s="28">
        <f t="shared" si="10"/>
        <v>9152.6200000000008</v>
      </c>
      <c r="Y294" s="29">
        <f t="shared" si="11"/>
        <v>4576.3100000000004</v>
      </c>
      <c r="Z294" s="28">
        <f t="shared" si="12"/>
        <v>8953.65</v>
      </c>
      <c r="AA294" s="28">
        <f t="shared" si="13"/>
        <v>7162.92</v>
      </c>
      <c r="AB294" s="29">
        <f t="shared" si="14"/>
        <v>4297.7520000000004</v>
      </c>
      <c r="AC294" s="28">
        <f t="shared" si="15"/>
        <v>8953.65</v>
      </c>
      <c r="AD294" s="28">
        <f t="shared" si="16"/>
        <v>7162.92</v>
      </c>
      <c r="AE294" s="29">
        <f t="shared" si="17"/>
        <v>4297.7520000000004</v>
      </c>
      <c r="AF294" s="28">
        <f t="shared" si="18"/>
        <v>596.91</v>
      </c>
      <c r="AG294" s="28">
        <f t="shared" si="19"/>
        <v>477.52800000000008</v>
      </c>
      <c r="AH294" s="29">
        <f t="shared" si="20"/>
        <v>286.51679999999999</v>
      </c>
      <c r="AI294" s="28">
        <f t="shared" si="21"/>
        <v>1392.79</v>
      </c>
      <c r="AJ294" s="29">
        <f t="shared" si="22"/>
        <v>835.67399999999998</v>
      </c>
      <c r="AK294" s="30"/>
      <c r="AL294" s="30"/>
    </row>
    <row r="295" spans="1:38" ht="12.75" customHeight="1">
      <c r="A295" s="19">
        <v>8295</v>
      </c>
      <c r="B295" s="20" t="s">
        <v>355</v>
      </c>
      <c r="C295" s="21">
        <v>11</v>
      </c>
      <c r="D295" s="22" t="s">
        <v>51</v>
      </c>
      <c r="E295" s="23">
        <v>15658</v>
      </c>
      <c r="F295" s="24">
        <v>2099</v>
      </c>
      <c r="G295" s="25">
        <v>317</v>
      </c>
      <c r="H295" s="26">
        <f t="shared" si="0"/>
        <v>0.15102429728442116</v>
      </c>
      <c r="I295" s="25">
        <v>317</v>
      </c>
      <c r="J295" s="26">
        <f t="shared" si="1"/>
        <v>0.15102429728442116</v>
      </c>
      <c r="K295" s="25">
        <v>155</v>
      </c>
      <c r="L295" s="26">
        <f t="shared" si="2"/>
        <v>7.3844687946641258E-2</v>
      </c>
      <c r="M295" s="25">
        <v>155</v>
      </c>
      <c r="N295" s="26">
        <f t="shared" si="3"/>
        <v>7.3844687946641258E-2</v>
      </c>
      <c r="O295" s="25">
        <v>141</v>
      </c>
      <c r="P295" s="26">
        <f t="shared" si="4"/>
        <v>6.7174845164363978E-2</v>
      </c>
      <c r="Q295" s="25">
        <v>14</v>
      </c>
      <c r="R295" s="26">
        <f t="shared" si="5"/>
        <v>6.6698427822772747E-3</v>
      </c>
      <c r="S295" s="27">
        <v>198.97</v>
      </c>
      <c r="T295" s="28">
        <f t="shared" si="6"/>
        <v>63073.49</v>
      </c>
      <c r="U295" s="28">
        <f t="shared" si="7"/>
        <v>31536.744999999999</v>
      </c>
      <c r="V295" s="29">
        <f t="shared" si="8"/>
        <v>15768.372499999999</v>
      </c>
      <c r="W295" s="28">
        <f t="shared" si="9"/>
        <v>63073.49</v>
      </c>
      <c r="X295" s="28">
        <f t="shared" si="10"/>
        <v>31536.744999999999</v>
      </c>
      <c r="Y295" s="29">
        <f t="shared" si="11"/>
        <v>15768.372499999999</v>
      </c>
      <c r="Z295" s="28">
        <f t="shared" si="12"/>
        <v>30840.35</v>
      </c>
      <c r="AA295" s="28">
        <f t="shared" si="13"/>
        <v>24672.28</v>
      </c>
      <c r="AB295" s="29">
        <f t="shared" si="14"/>
        <v>14803.368000000002</v>
      </c>
      <c r="AC295" s="28">
        <f t="shared" si="15"/>
        <v>30840.35</v>
      </c>
      <c r="AD295" s="28">
        <f t="shared" si="16"/>
        <v>24672.28</v>
      </c>
      <c r="AE295" s="29">
        <f t="shared" si="17"/>
        <v>14803.368000000002</v>
      </c>
      <c r="AF295" s="28">
        <f t="shared" si="18"/>
        <v>28054.77</v>
      </c>
      <c r="AG295" s="28">
        <f t="shared" si="19"/>
        <v>22443.816000000003</v>
      </c>
      <c r="AH295" s="29">
        <f t="shared" si="20"/>
        <v>13466.2896</v>
      </c>
      <c r="AI295" s="28">
        <f t="shared" si="21"/>
        <v>2785.58</v>
      </c>
      <c r="AJ295" s="29">
        <f t="shared" si="22"/>
        <v>1671.348</v>
      </c>
      <c r="AK295" s="30"/>
      <c r="AL295" s="30"/>
    </row>
    <row r="296" spans="1:38" ht="12.75" customHeight="1">
      <c r="A296" s="19">
        <v>8296</v>
      </c>
      <c r="B296" s="20" t="s">
        <v>356</v>
      </c>
      <c r="C296" s="21">
        <v>41</v>
      </c>
      <c r="D296" s="22" t="s">
        <v>59</v>
      </c>
      <c r="E296" s="23">
        <v>2632</v>
      </c>
      <c r="F296" s="24">
        <v>379</v>
      </c>
      <c r="G296" s="25">
        <v>38</v>
      </c>
      <c r="H296" s="26">
        <f t="shared" si="0"/>
        <v>0.10026385224274406</v>
      </c>
      <c r="I296" s="25">
        <v>38</v>
      </c>
      <c r="J296" s="26">
        <f t="shared" si="1"/>
        <v>0.10026385224274406</v>
      </c>
      <c r="K296" s="25">
        <v>22</v>
      </c>
      <c r="L296" s="26">
        <f t="shared" si="2"/>
        <v>5.8047493403693931E-2</v>
      </c>
      <c r="M296" s="25">
        <v>22</v>
      </c>
      <c r="N296" s="26">
        <f t="shared" si="3"/>
        <v>5.8047493403693931E-2</v>
      </c>
      <c r="O296" s="25">
        <v>25</v>
      </c>
      <c r="P296" s="26">
        <f t="shared" si="4"/>
        <v>6.5963060686015831E-2</v>
      </c>
      <c r="Q296" s="25">
        <v>1</v>
      </c>
      <c r="R296" s="26">
        <f t="shared" si="5"/>
        <v>2.6385224274406332E-3</v>
      </c>
      <c r="S296" s="27">
        <v>198.97</v>
      </c>
      <c r="T296" s="28">
        <f t="shared" si="6"/>
        <v>7560.86</v>
      </c>
      <c r="U296" s="28">
        <f t="shared" si="7"/>
        <v>3780.43</v>
      </c>
      <c r="V296" s="29">
        <f t="shared" si="8"/>
        <v>1890.2149999999999</v>
      </c>
      <c r="W296" s="28">
        <f t="shared" si="9"/>
        <v>7560.86</v>
      </c>
      <c r="X296" s="28">
        <f t="shared" si="10"/>
        <v>3780.43</v>
      </c>
      <c r="Y296" s="29">
        <f t="shared" si="11"/>
        <v>1890.2149999999999</v>
      </c>
      <c r="Z296" s="28">
        <f t="shared" si="12"/>
        <v>4377.34</v>
      </c>
      <c r="AA296" s="28">
        <f t="shared" si="13"/>
        <v>3501.8720000000003</v>
      </c>
      <c r="AB296" s="29">
        <f t="shared" si="14"/>
        <v>2101.1232</v>
      </c>
      <c r="AC296" s="28">
        <f t="shared" si="15"/>
        <v>4377.34</v>
      </c>
      <c r="AD296" s="28">
        <f t="shared" si="16"/>
        <v>3501.8720000000003</v>
      </c>
      <c r="AE296" s="29">
        <f t="shared" si="17"/>
        <v>2101.1232</v>
      </c>
      <c r="AF296" s="28">
        <f t="shared" si="18"/>
        <v>4974.25</v>
      </c>
      <c r="AG296" s="28">
        <f t="shared" si="19"/>
        <v>3979.4</v>
      </c>
      <c r="AH296" s="29">
        <f t="shared" si="20"/>
        <v>2387.6400000000003</v>
      </c>
      <c r="AI296" s="28">
        <f t="shared" si="21"/>
        <v>198.97</v>
      </c>
      <c r="AJ296" s="29">
        <f t="shared" si="22"/>
        <v>119.38199999999999</v>
      </c>
      <c r="AK296" s="30"/>
      <c r="AL296" s="30"/>
    </row>
    <row r="297" spans="1:38" ht="12.75" customHeight="1">
      <c r="A297" s="19">
        <v>8297</v>
      </c>
      <c r="B297" s="20" t="s">
        <v>357</v>
      </c>
      <c r="C297" s="21">
        <v>6</v>
      </c>
      <c r="D297" s="22" t="s">
        <v>63</v>
      </c>
      <c r="E297" s="23">
        <v>182</v>
      </c>
      <c r="F297" s="24">
        <v>25</v>
      </c>
      <c r="G297" s="25"/>
      <c r="H297" s="26" t="str">
        <f t="shared" si="0"/>
        <v/>
      </c>
      <c r="I297" s="25">
        <v>6</v>
      </c>
      <c r="J297" s="26">
        <f t="shared" si="1"/>
        <v>0.24</v>
      </c>
      <c r="K297" s="25"/>
      <c r="L297" s="26" t="str">
        <f t="shared" si="2"/>
        <v/>
      </c>
      <c r="M297" s="25">
        <v>3</v>
      </c>
      <c r="N297" s="26">
        <f t="shared" si="3"/>
        <v>0.12</v>
      </c>
      <c r="O297" s="25"/>
      <c r="P297" s="26" t="str">
        <f t="shared" si="4"/>
        <v/>
      </c>
      <c r="Q297" s="25"/>
      <c r="R297" s="26" t="str">
        <f t="shared" si="5"/>
        <v/>
      </c>
      <c r="S297" s="27">
        <v>198.97</v>
      </c>
      <c r="T297" s="28" t="str">
        <f t="shared" si="6"/>
        <v/>
      </c>
      <c r="U297" s="28" t="str">
        <f t="shared" si="7"/>
        <v/>
      </c>
      <c r="V297" s="29" t="str">
        <f t="shared" si="8"/>
        <v/>
      </c>
      <c r="W297" s="28">
        <f t="shared" si="9"/>
        <v>1193.82</v>
      </c>
      <c r="X297" s="28">
        <f t="shared" si="10"/>
        <v>596.91</v>
      </c>
      <c r="Y297" s="29">
        <f t="shared" si="11"/>
        <v>298.45499999999998</v>
      </c>
      <c r="Z297" s="28" t="str">
        <f t="shared" si="12"/>
        <v/>
      </c>
      <c r="AA297" s="28" t="str">
        <f t="shared" si="13"/>
        <v/>
      </c>
      <c r="AB297" s="29" t="str">
        <f t="shared" si="14"/>
        <v/>
      </c>
      <c r="AC297" s="28">
        <f t="shared" si="15"/>
        <v>596.91</v>
      </c>
      <c r="AD297" s="28">
        <f t="shared" si="16"/>
        <v>477.52800000000008</v>
      </c>
      <c r="AE297" s="29">
        <f t="shared" si="17"/>
        <v>286.51679999999999</v>
      </c>
      <c r="AF297" s="28" t="str">
        <f t="shared" si="18"/>
        <v/>
      </c>
      <c r="AG297" s="28" t="str">
        <f t="shared" si="19"/>
        <v/>
      </c>
      <c r="AH297" s="29" t="str">
        <f t="shared" si="20"/>
        <v/>
      </c>
      <c r="AI297" s="28" t="str">
        <f t="shared" si="21"/>
        <v/>
      </c>
      <c r="AJ297" s="29" t="str">
        <f t="shared" si="22"/>
        <v/>
      </c>
      <c r="AK297" s="30"/>
      <c r="AL297" s="30"/>
    </row>
    <row r="298" spans="1:38" ht="12.75" customHeight="1">
      <c r="A298" s="19">
        <v>8298</v>
      </c>
      <c r="B298" s="20" t="s">
        <v>358</v>
      </c>
      <c r="C298" s="21">
        <v>24</v>
      </c>
      <c r="D298" s="22" t="s">
        <v>57</v>
      </c>
      <c r="E298" s="23">
        <v>47545</v>
      </c>
      <c r="F298" s="24">
        <v>6268</v>
      </c>
      <c r="G298" s="25">
        <v>1611</v>
      </c>
      <c r="H298" s="26">
        <f t="shared" si="0"/>
        <v>0.25701978302488832</v>
      </c>
      <c r="I298" s="25">
        <v>1611</v>
      </c>
      <c r="J298" s="26">
        <f t="shared" si="1"/>
        <v>0.25701978302488832</v>
      </c>
      <c r="K298" s="25">
        <v>652</v>
      </c>
      <c r="L298" s="26">
        <f t="shared" si="2"/>
        <v>0.10402042118698149</v>
      </c>
      <c r="M298" s="25">
        <v>652</v>
      </c>
      <c r="N298" s="26">
        <f t="shared" si="3"/>
        <v>0.10402042118698149</v>
      </c>
      <c r="O298" s="25">
        <v>1508</v>
      </c>
      <c r="P298" s="26">
        <f t="shared" si="4"/>
        <v>0.24058710912571793</v>
      </c>
      <c r="Q298" s="25">
        <v>109</v>
      </c>
      <c r="R298" s="26">
        <f t="shared" si="5"/>
        <v>1.7389917038927886E-2</v>
      </c>
      <c r="S298" s="27">
        <v>198.97</v>
      </c>
      <c r="T298" s="28">
        <f t="shared" si="6"/>
        <v>320540.67</v>
      </c>
      <c r="U298" s="28">
        <f t="shared" si="7"/>
        <v>160270.33499999999</v>
      </c>
      <c r="V298" s="29">
        <f t="shared" si="8"/>
        <v>80135.167499999996</v>
      </c>
      <c r="W298" s="28">
        <f t="shared" si="9"/>
        <v>320540.67</v>
      </c>
      <c r="X298" s="28">
        <f t="shared" si="10"/>
        <v>160270.33499999999</v>
      </c>
      <c r="Y298" s="29">
        <f t="shared" si="11"/>
        <v>80135.167499999996</v>
      </c>
      <c r="Z298" s="28">
        <f t="shared" si="12"/>
        <v>129728.44</v>
      </c>
      <c r="AA298" s="28">
        <f t="shared" si="13"/>
        <v>103782.75200000001</v>
      </c>
      <c r="AB298" s="29">
        <f t="shared" si="14"/>
        <v>62269.651200000008</v>
      </c>
      <c r="AC298" s="28">
        <f t="shared" si="15"/>
        <v>129728.44</v>
      </c>
      <c r="AD298" s="28">
        <f t="shared" si="16"/>
        <v>103782.75200000001</v>
      </c>
      <c r="AE298" s="29">
        <f t="shared" si="17"/>
        <v>62269.651200000008</v>
      </c>
      <c r="AF298" s="28">
        <f t="shared" si="18"/>
        <v>300046.76</v>
      </c>
      <c r="AG298" s="28">
        <f t="shared" si="19"/>
        <v>240037.40800000002</v>
      </c>
      <c r="AH298" s="29">
        <f t="shared" si="20"/>
        <v>144022.4448</v>
      </c>
      <c r="AI298" s="28">
        <f t="shared" si="21"/>
        <v>21687.73</v>
      </c>
      <c r="AJ298" s="29">
        <f t="shared" si="22"/>
        <v>13012.637999999999</v>
      </c>
      <c r="AK298" s="30"/>
      <c r="AL298" s="30"/>
    </row>
    <row r="299" spans="1:38" ht="12.75" customHeight="1">
      <c r="A299" s="19">
        <v>8299</v>
      </c>
      <c r="B299" s="20" t="s">
        <v>359</v>
      </c>
      <c r="C299" s="21">
        <v>14</v>
      </c>
      <c r="D299" s="22" t="s">
        <v>67</v>
      </c>
      <c r="E299" s="23">
        <v>439</v>
      </c>
      <c r="F299" s="24">
        <v>19</v>
      </c>
      <c r="G299" s="25"/>
      <c r="H299" s="26" t="str">
        <f t="shared" si="0"/>
        <v/>
      </c>
      <c r="I299" s="25">
        <v>5</v>
      </c>
      <c r="J299" s="26">
        <f t="shared" si="1"/>
        <v>0.26315789473684209</v>
      </c>
      <c r="K299" s="25"/>
      <c r="L299" s="26" t="str">
        <f t="shared" si="2"/>
        <v/>
      </c>
      <c r="M299" s="25">
        <v>2</v>
      </c>
      <c r="N299" s="26">
        <f t="shared" si="3"/>
        <v>0.10526315789473684</v>
      </c>
      <c r="O299" s="25">
        <v>1</v>
      </c>
      <c r="P299" s="26">
        <f t="shared" si="4"/>
        <v>5.2631578947368418E-2</v>
      </c>
      <c r="Q299" s="25">
        <v>0</v>
      </c>
      <c r="R299" s="26">
        <f t="shared" si="5"/>
        <v>0</v>
      </c>
      <c r="S299" s="27">
        <v>198.97</v>
      </c>
      <c r="T299" s="28" t="str">
        <f t="shared" si="6"/>
        <v/>
      </c>
      <c r="U299" s="28" t="str">
        <f t="shared" si="7"/>
        <v/>
      </c>
      <c r="V299" s="29" t="str">
        <f t="shared" si="8"/>
        <v/>
      </c>
      <c r="W299" s="28">
        <f t="shared" si="9"/>
        <v>994.85</v>
      </c>
      <c r="X299" s="28">
        <f t="shared" si="10"/>
        <v>497.42500000000001</v>
      </c>
      <c r="Y299" s="29">
        <f t="shared" si="11"/>
        <v>248.71250000000001</v>
      </c>
      <c r="Z299" s="28" t="str">
        <f t="shared" si="12"/>
        <v/>
      </c>
      <c r="AA299" s="28" t="str">
        <f t="shared" si="13"/>
        <v/>
      </c>
      <c r="AB299" s="29" t="str">
        <f t="shared" si="14"/>
        <v/>
      </c>
      <c r="AC299" s="28">
        <f t="shared" si="15"/>
        <v>397.94</v>
      </c>
      <c r="AD299" s="28">
        <f t="shared" si="16"/>
        <v>318.35200000000003</v>
      </c>
      <c r="AE299" s="29">
        <f t="shared" si="17"/>
        <v>191.0112</v>
      </c>
      <c r="AF299" s="28">
        <f t="shared" si="18"/>
        <v>198.97</v>
      </c>
      <c r="AG299" s="28">
        <f t="shared" si="19"/>
        <v>159.17600000000002</v>
      </c>
      <c r="AH299" s="29">
        <f t="shared" si="20"/>
        <v>95.505600000000001</v>
      </c>
      <c r="AI299" s="28">
        <f t="shared" si="21"/>
        <v>0</v>
      </c>
      <c r="AJ299" s="29">
        <f t="shared" si="22"/>
        <v>0</v>
      </c>
      <c r="AK299" s="30"/>
      <c r="AL299" s="30"/>
    </row>
    <row r="300" spans="1:38" ht="12.75" customHeight="1">
      <c r="A300" s="19">
        <v>8300</v>
      </c>
      <c r="B300" s="20" t="s">
        <v>360</v>
      </c>
      <c r="C300" s="21">
        <v>40</v>
      </c>
      <c r="D300" s="22" t="s">
        <v>112</v>
      </c>
      <c r="E300" s="23">
        <v>7644</v>
      </c>
      <c r="F300" s="24">
        <v>1008</v>
      </c>
      <c r="G300" s="25">
        <v>81</v>
      </c>
      <c r="H300" s="26">
        <f t="shared" si="0"/>
        <v>8.0357142857142863E-2</v>
      </c>
      <c r="I300" s="25">
        <v>81</v>
      </c>
      <c r="J300" s="26">
        <f t="shared" si="1"/>
        <v>8.0357142857142863E-2</v>
      </c>
      <c r="K300" s="25">
        <v>31</v>
      </c>
      <c r="L300" s="26">
        <f t="shared" si="2"/>
        <v>3.0753968253968252E-2</v>
      </c>
      <c r="M300" s="25">
        <v>31</v>
      </c>
      <c r="N300" s="26">
        <f t="shared" si="3"/>
        <v>3.0753968253968252E-2</v>
      </c>
      <c r="O300" s="25">
        <v>67</v>
      </c>
      <c r="P300" s="26">
        <f t="shared" si="4"/>
        <v>6.6468253968253968E-2</v>
      </c>
      <c r="Q300" s="25">
        <v>6</v>
      </c>
      <c r="R300" s="26">
        <f t="shared" si="5"/>
        <v>5.9523809523809521E-3</v>
      </c>
      <c r="S300" s="27">
        <v>198.97</v>
      </c>
      <c r="T300" s="28">
        <f t="shared" si="6"/>
        <v>16116.57</v>
      </c>
      <c r="U300" s="28">
        <f t="shared" si="7"/>
        <v>8058.2849999999999</v>
      </c>
      <c r="V300" s="29">
        <f t="shared" si="8"/>
        <v>4029.1424999999999</v>
      </c>
      <c r="W300" s="28">
        <f t="shared" si="9"/>
        <v>16116.57</v>
      </c>
      <c r="X300" s="28">
        <f t="shared" si="10"/>
        <v>8058.2849999999999</v>
      </c>
      <c r="Y300" s="29">
        <f t="shared" si="11"/>
        <v>4029.1424999999999</v>
      </c>
      <c r="Z300" s="28">
        <f t="shared" si="12"/>
        <v>6168.07</v>
      </c>
      <c r="AA300" s="28">
        <f t="shared" si="13"/>
        <v>4934.4560000000001</v>
      </c>
      <c r="AB300" s="29">
        <f t="shared" si="14"/>
        <v>2960.6736000000001</v>
      </c>
      <c r="AC300" s="28">
        <f t="shared" si="15"/>
        <v>6168.07</v>
      </c>
      <c r="AD300" s="28">
        <f t="shared" si="16"/>
        <v>4934.4560000000001</v>
      </c>
      <c r="AE300" s="29">
        <f t="shared" si="17"/>
        <v>2960.6736000000001</v>
      </c>
      <c r="AF300" s="28">
        <f t="shared" si="18"/>
        <v>13330.99</v>
      </c>
      <c r="AG300" s="28">
        <f t="shared" si="19"/>
        <v>10664.791999999999</v>
      </c>
      <c r="AH300" s="29">
        <f t="shared" si="20"/>
        <v>6398.8752000000004</v>
      </c>
      <c r="AI300" s="28">
        <f t="shared" si="21"/>
        <v>1193.82</v>
      </c>
      <c r="AJ300" s="29">
        <f t="shared" si="22"/>
        <v>716.29199999999992</v>
      </c>
      <c r="AK300" s="30"/>
      <c r="AL300" s="30"/>
    </row>
    <row r="301" spans="1:38" ht="12.75" customHeight="1">
      <c r="A301" s="19">
        <v>8301</v>
      </c>
      <c r="B301" s="20" t="s">
        <v>361</v>
      </c>
      <c r="C301" s="21">
        <v>11</v>
      </c>
      <c r="D301" s="22" t="s">
        <v>51</v>
      </c>
      <c r="E301" s="23">
        <v>66720</v>
      </c>
      <c r="F301" s="24">
        <v>8819</v>
      </c>
      <c r="G301" s="25">
        <v>1482</v>
      </c>
      <c r="H301" s="26">
        <f t="shared" si="0"/>
        <v>0.16804626374872433</v>
      </c>
      <c r="I301" s="25">
        <v>1482</v>
      </c>
      <c r="J301" s="26">
        <f t="shared" si="1"/>
        <v>0.16804626374872433</v>
      </c>
      <c r="K301" s="25">
        <v>697</v>
      </c>
      <c r="L301" s="26">
        <f t="shared" si="2"/>
        <v>7.903390407075632E-2</v>
      </c>
      <c r="M301" s="25">
        <v>697</v>
      </c>
      <c r="N301" s="26">
        <f t="shared" si="3"/>
        <v>7.903390407075632E-2</v>
      </c>
      <c r="O301" s="25">
        <v>621</v>
      </c>
      <c r="P301" s="26">
        <f t="shared" si="4"/>
        <v>7.0416146955437131E-2</v>
      </c>
      <c r="Q301" s="25">
        <v>86</v>
      </c>
      <c r="R301" s="26">
        <f t="shared" si="5"/>
        <v>9.7516725252296179E-3</v>
      </c>
      <c r="S301" s="27">
        <v>198.97</v>
      </c>
      <c r="T301" s="28">
        <f t="shared" si="6"/>
        <v>294873.53999999998</v>
      </c>
      <c r="U301" s="28">
        <f t="shared" si="7"/>
        <v>147436.76999999999</v>
      </c>
      <c r="V301" s="29">
        <f t="shared" si="8"/>
        <v>73718.384999999995</v>
      </c>
      <c r="W301" s="28">
        <f t="shared" si="9"/>
        <v>294873.53999999998</v>
      </c>
      <c r="X301" s="28">
        <f t="shared" si="10"/>
        <v>147436.76999999999</v>
      </c>
      <c r="Y301" s="29">
        <f t="shared" si="11"/>
        <v>73718.384999999995</v>
      </c>
      <c r="Z301" s="28">
        <f t="shared" si="12"/>
        <v>138682.09</v>
      </c>
      <c r="AA301" s="28">
        <f t="shared" si="13"/>
        <v>110945.67200000001</v>
      </c>
      <c r="AB301" s="29">
        <f t="shared" si="14"/>
        <v>66567.403200000001</v>
      </c>
      <c r="AC301" s="28">
        <f t="shared" si="15"/>
        <v>138682.09</v>
      </c>
      <c r="AD301" s="28">
        <f t="shared" si="16"/>
        <v>110945.67200000001</v>
      </c>
      <c r="AE301" s="29">
        <f t="shared" si="17"/>
        <v>66567.403200000001</v>
      </c>
      <c r="AF301" s="28">
        <f t="shared" si="18"/>
        <v>123560.37</v>
      </c>
      <c r="AG301" s="28">
        <f t="shared" si="19"/>
        <v>98848.296000000002</v>
      </c>
      <c r="AH301" s="29">
        <f t="shared" si="20"/>
        <v>59308.977599999998</v>
      </c>
      <c r="AI301" s="28">
        <f t="shared" si="21"/>
        <v>17111.419999999998</v>
      </c>
      <c r="AJ301" s="29">
        <f t="shared" si="22"/>
        <v>10266.852000000001</v>
      </c>
      <c r="AK301" s="30"/>
      <c r="AL301" s="30"/>
    </row>
    <row r="302" spans="1:38" ht="12.75" customHeight="1">
      <c r="A302" s="19">
        <v>8302</v>
      </c>
      <c r="B302" s="20" t="s">
        <v>362</v>
      </c>
      <c r="C302" s="21">
        <v>6</v>
      </c>
      <c r="D302" s="22" t="s">
        <v>63</v>
      </c>
      <c r="E302" s="23">
        <v>12699</v>
      </c>
      <c r="F302" s="24">
        <v>1713</v>
      </c>
      <c r="G302" s="25">
        <v>421</v>
      </c>
      <c r="H302" s="26">
        <f t="shared" si="0"/>
        <v>0.24576765907764156</v>
      </c>
      <c r="I302" s="25">
        <v>421</v>
      </c>
      <c r="J302" s="26">
        <f t="shared" si="1"/>
        <v>0.24576765907764156</v>
      </c>
      <c r="K302" s="25">
        <v>197</v>
      </c>
      <c r="L302" s="26">
        <f t="shared" si="2"/>
        <v>0.11500291885580852</v>
      </c>
      <c r="M302" s="25">
        <v>197</v>
      </c>
      <c r="N302" s="26">
        <f t="shared" si="3"/>
        <v>0.11500291885580852</v>
      </c>
      <c r="O302" s="25">
        <v>165</v>
      </c>
      <c r="P302" s="26">
        <f t="shared" si="4"/>
        <v>9.6322241681260939E-2</v>
      </c>
      <c r="Q302" s="25">
        <v>47</v>
      </c>
      <c r="R302" s="26">
        <f t="shared" si="5"/>
        <v>2.7437244600116754E-2</v>
      </c>
      <c r="S302" s="27">
        <v>198.97</v>
      </c>
      <c r="T302" s="28">
        <f t="shared" si="6"/>
        <v>83766.37</v>
      </c>
      <c r="U302" s="28">
        <f t="shared" si="7"/>
        <v>41883.184999999998</v>
      </c>
      <c r="V302" s="29">
        <f t="shared" si="8"/>
        <v>20941.592499999999</v>
      </c>
      <c r="W302" s="28">
        <f t="shared" si="9"/>
        <v>83766.37</v>
      </c>
      <c r="X302" s="28">
        <f t="shared" si="10"/>
        <v>41883.184999999998</v>
      </c>
      <c r="Y302" s="29">
        <f t="shared" si="11"/>
        <v>20941.592499999999</v>
      </c>
      <c r="Z302" s="28">
        <f t="shared" si="12"/>
        <v>39197.089999999997</v>
      </c>
      <c r="AA302" s="28">
        <f t="shared" si="13"/>
        <v>31357.672000000006</v>
      </c>
      <c r="AB302" s="29">
        <f t="shared" si="14"/>
        <v>18814.603200000001</v>
      </c>
      <c r="AC302" s="28">
        <f t="shared" si="15"/>
        <v>39197.089999999997</v>
      </c>
      <c r="AD302" s="28">
        <f t="shared" si="16"/>
        <v>31357.672000000006</v>
      </c>
      <c r="AE302" s="29">
        <f t="shared" si="17"/>
        <v>18814.603200000001</v>
      </c>
      <c r="AF302" s="28">
        <f t="shared" si="18"/>
        <v>32830.050000000003</v>
      </c>
      <c r="AG302" s="28">
        <f t="shared" si="19"/>
        <v>26264.04</v>
      </c>
      <c r="AH302" s="29">
        <f t="shared" si="20"/>
        <v>15758.424000000001</v>
      </c>
      <c r="AI302" s="28">
        <f t="shared" si="21"/>
        <v>9351.59</v>
      </c>
      <c r="AJ302" s="29">
        <f t="shared" si="22"/>
        <v>5610.9539999999997</v>
      </c>
      <c r="AK302" s="30"/>
      <c r="AL302" s="30"/>
    </row>
    <row r="303" spans="1:38" ht="12.75" customHeight="1">
      <c r="A303" s="19">
        <v>8303</v>
      </c>
      <c r="B303" s="20" t="s">
        <v>363</v>
      </c>
      <c r="C303" s="21">
        <v>24</v>
      </c>
      <c r="D303" s="22" t="s">
        <v>57</v>
      </c>
      <c r="E303" s="23">
        <v>320</v>
      </c>
      <c r="F303" s="24">
        <v>27</v>
      </c>
      <c r="G303" s="25"/>
      <c r="H303" s="26" t="str">
        <f t="shared" si="0"/>
        <v/>
      </c>
      <c r="I303" s="25">
        <v>6</v>
      </c>
      <c r="J303" s="26">
        <f t="shared" si="1"/>
        <v>0.22222222222222221</v>
      </c>
      <c r="K303" s="25"/>
      <c r="L303" s="26" t="str">
        <f t="shared" si="2"/>
        <v/>
      </c>
      <c r="M303" s="25">
        <v>2</v>
      </c>
      <c r="N303" s="26">
        <f t="shared" si="3"/>
        <v>7.407407407407407E-2</v>
      </c>
      <c r="O303" s="25">
        <v>1</v>
      </c>
      <c r="P303" s="26">
        <f t="shared" si="4"/>
        <v>3.7037037037037035E-2</v>
      </c>
      <c r="Q303" s="25">
        <v>0</v>
      </c>
      <c r="R303" s="26">
        <f t="shared" si="5"/>
        <v>0</v>
      </c>
      <c r="S303" s="27">
        <v>198.97</v>
      </c>
      <c r="T303" s="28" t="str">
        <f t="shared" si="6"/>
        <v/>
      </c>
      <c r="U303" s="28" t="str">
        <f t="shared" si="7"/>
        <v/>
      </c>
      <c r="V303" s="29" t="str">
        <f t="shared" si="8"/>
        <v/>
      </c>
      <c r="W303" s="28">
        <f t="shared" si="9"/>
        <v>1193.82</v>
      </c>
      <c r="X303" s="28">
        <f t="shared" si="10"/>
        <v>596.91</v>
      </c>
      <c r="Y303" s="29">
        <f t="shared" si="11"/>
        <v>298.45499999999998</v>
      </c>
      <c r="Z303" s="28" t="str">
        <f t="shared" si="12"/>
        <v/>
      </c>
      <c r="AA303" s="28" t="str">
        <f t="shared" si="13"/>
        <v/>
      </c>
      <c r="AB303" s="29" t="str">
        <f t="shared" si="14"/>
        <v/>
      </c>
      <c r="AC303" s="28">
        <f t="shared" si="15"/>
        <v>397.94</v>
      </c>
      <c r="AD303" s="28">
        <f t="shared" si="16"/>
        <v>318.35200000000003</v>
      </c>
      <c r="AE303" s="29">
        <f t="shared" si="17"/>
        <v>191.0112</v>
      </c>
      <c r="AF303" s="28">
        <f t="shared" si="18"/>
        <v>198.97</v>
      </c>
      <c r="AG303" s="28">
        <f t="shared" si="19"/>
        <v>159.17600000000002</v>
      </c>
      <c r="AH303" s="29">
        <f t="shared" si="20"/>
        <v>95.505600000000001</v>
      </c>
      <c r="AI303" s="28">
        <f t="shared" si="21"/>
        <v>0</v>
      </c>
      <c r="AJ303" s="29">
        <f t="shared" si="22"/>
        <v>0</v>
      </c>
      <c r="AK303" s="30"/>
      <c r="AL303" s="30"/>
    </row>
    <row r="304" spans="1:38" ht="12.75" customHeight="1">
      <c r="A304" s="19">
        <v>8304</v>
      </c>
      <c r="B304" s="20" t="s">
        <v>364</v>
      </c>
      <c r="C304" s="21">
        <v>3</v>
      </c>
      <c r="D304" s="22" t="s">
        <v>70</v>
      </c>
      <c r="E304" s="23">
        <v>1130</v>
      </c>
      <c r="F304" s="24">
        <v>165</v>
      </c>
      <c r="G304" s="25"/>
      <c r="H304" s="26" t="str">
        <f t="shared" si="0"/>
        <v/>
      </c>
      <c r="I304" s="25">
        <v>37</v>
      </c>
      <c r="J304" s="26">
        <f t="shared" si="1"/>
        <v>0.22424242424242424</v>
      </c>
      <c r="K304" s="25"/>
      <c r="L304" s="26" t="str">
        <f t="shared" si="2"/>
        <v/>
      </c>
      <c r="M304" s="25">
        <v>17</v>
      </c>
      <c r="N304" s="26">
        <f t="shared" si="3"/>
        <v>0.10303030303030303</v>
      </c>
      <c r="O304" s="25">
        <v>5</v>
      </c>
      <c r="P304" s="26">
        <f t="shared" si="4"/>
        <v>3.0303030303030304E-2</v>
      </c>
      <c r="Q304" s="25">
        <v>2</v>
      </c>
      <c r="R304" s="26">
        <f t="shared" si="5"/>
        <v>1.2121212121212121E-2</v>
      </c>
      <c r="S304" s="27">
        <v>198.97</v>
      </c>
      <c r="T304" s="28" t="str">
        <f t="shared" si="6"/>
        <v/>
      </c>
      <c r="U304" s="28" t="str">
        <f t="shared" si="7"/>
        <v/>
      </c>
      <c r="V304" s="29" t="str">
        <f t="shared" si="8"/>
        <v/>
      </c>
      <c r="W304" s="28">
        <f t="shared" si="9"/>
        <v>7361.89</v>
      </c>
      <c r="X304" s="28">
        <f t="shared" si="10"/>
        <v>3680.9450000000002</v>
      </c>
      <c r="Y304" s="29">
        <f t="shared" si="11"/>
        <v>1840.4725000000001</v>
      </c>
      <c r="Z304" s="28" t="str">
        <f t="shared" si="12"/>
        <v/>
      </c>
      <c r="AA304" s="28" t="str">
        <f t="shared" si="13"/>
        <v/>
      </c>
      <c r="AB304" s="29" t="str">
        <f t="shared" si="14"/>
        <v/>
      </c>
      <c r="AC304" s="28">
        <f t="shared" si="15"/>
        <v>3382.49</v>
      </c>
      <c r="AD304" s="28">
        <f t="shared" si="16"/>
        <v>2705.9920000000002</v>
      </c>
      <c r="AE304" s="29">
        <f t="shared" si="17"/>
        <v>1623.5952</v>
      </c>
      <c r="AF304" s="28">
        <f t="shared" si="18"/>
        <v>994.85</v>
      </c>
      <c r="AG304" s="28">
        <f t="shared" si="19"/>
        <v>795.88</v>
      </c>
      <c r="AH304" s="29">
        <f t="shared" si="20"/>
        <v>477.52800000000002</v>
      </c>
      <c r="AI304" s="28">
        <f t="shared" si="21"/>
        <v>397.94</v>
      </c>
      <c r="AJ304" s="29">
        <f t="shared" si="22"/>
        <v>238.76399999999998</v>
      </c>
      <c r="AK304" s="30"/>
      <c r="AL304" s="30"/>
    </row>
    <row r="305" spans="1:38" ht="12.75" customHeight="1">
      <c r="A305" s="19">
        <v>8305</v>
      </c>
      <c r="B305" s="20" t="s">
        <v>365</v>
      </c>
      <c r="C305" s="21">
        <v>3</v>
      </c>
      <c r="D305" s="22" t="s">
        <v>70</v>
      </c>
      <c r="E305" s="23">
        <v>40056</v>
      </c>
      <c r="F305" s="24">
        <v>5274</v>
      </c>
      <c r="G305" s="25">
        <v>1340</v>
      </c>
      <c r="H305" s="26">
        <f t="shared" si="0"/>
        <v>0.25407660219946909</v>
      </c>
      <c r="I305" s="25">
        <v>1340</v>
      </c>
      <c r="J305" s="26">
        <f t="shared" si="1"/>
        <v>0.25407660219946909</v>
      </c>
      <c r="K305" s="25">
        <v>591</v>
      </c>
      <c r="L305" s="26">
        <f t="shared" si="2"/>
        <v>0.11205915813424346</v>
      </c>
      <c r="M305" s="25">
        <v>591</v>
      </c>
      <c r="N305" s="26">
        <f t="shared" si="3"/>
        <v>0.11205915813424346</v>
      </c>
      <c r="O305" s="25">
        <v>566</v>
      </c>
      <c r="P305" s="26">
        <f t="shared" si="4"/>
        <v>0.10731892301858172</v>
      </c>
      <c r="Q305" s="25">
        <v>101</v>
      </c>
      <c r="R305" s="26">
        <f t="shared" si="5"/>
        <v>1.9150549867273416E-2</v>
      </c>
      <c r="S305" s="27">
        <v>198.97</v>
      </c>
      <c r="T305" s="28">
        <f t="shared" si="6"/>
        <v>266619.8</v>
      </c>
      <c r="U305" s="28">
        <f t="shared" si="7"/>
        <v>133309.9</v>
      </c>
      <c r="V305" s="29">
        <f t="shared" si="8"/>
        <v>66654.95</v>
      </c>
      <c r="W305" s="28">
        <f t="shared" si="9"/>
        <v>266619.8</v>
      </c>
      <c r="X305" s="28">
        <f t="shared" si="10"/>
        <v>133309.9</v>
      </c>
      <c r="Y305" s="29">
        <f t="shared" si="11"/>
        <v>66654.95</v>
      </c>
      <c r="Z305" s="28">
        <f t="shared" si="12"/>
        <v>117591.27</v>
      </c>
      <c r="AA305" s="28">
        <f t="shared" si="13"/>
        <v>94073.016000000003</v>
      </c>
      <c r="AB305" s="29">
        <f t="shared" si="14"/>
        <v>56443.809600000001</v>
      </c>
      <c r="AC305" s="28">
        <f t="shared" si="15"/>
        <v>117591.27</v>
      </c>
      <c r="AD305" s="28">
        <f t="shared" si="16"/>
        <v>94073.016000000003</v>
      </c>
      <c r="AE305" s="29">
        <f t="shared" si="17"/>
        <v>56443.809600000001</v>
      </c>
      <c r="AF305" s="28">
        <f t="shared" si="18"/>
        <v>112617.02</v>
      </c>
      <c r="AG305" s="28">
        <f t="shared" si="19"/>
        <v>90093.615999999995</v>
      </c>
      <c r="AH305" s="29">
        <f t="shared" si="20"/>
        <v>54056.169600000001</v>
      </c>
      <c r="AI305" s="28">
        <f t="shared" si="21"/>
        <v>20095.97</v>
      </c>
      <c r="AJ305" s="29">
        <f t="shared" si="22"/>
        <v>12057.581999999999</v>
      </c>
      <c r="AK305" s="30"/>
      <c r="AL305" s="30"/>
    </row>
    <row r="306" spans="1:38" ht="12.75" customHeight="1">
      <c r="A306" s="19">
        <v>8306</v>
      </c>
      <c r="B306" s="20" t="s">
        <v>366</v>
      </c>
      <c r="C306" s="21">
        <v>41</v>
      </c>
      <c r="D306" s="22" t="s">
        <v>59</v>
      </c>
      <c r="E306" s="23">
        <v>748</v>
      </c>
      <c r="F306" s="24">
        <v>100</v>
      </c>
      <c r="G306" s="25"/>
      <c r="H306" s="26" t="str">
        <f t="shared" si="0"/>
        <v/>
      </c>
      <c r="I306" s="25">
        <v>19</v>
      </c>
      <c r="J306" s="26">
        <f t="shared" si="1"/>
        <v>0.19</v>
      </c>
      <c r="K306" s="25"/>
      <c r="L306" s="26" t="str">
        <f t="shared" si="2"/>
        <v/>
      </c>
      <c r="M306" s="25">
        <v>9</v>
      </c>
      <c r="N306" s="26">
        <f t="shared" si="3"/>
        <v>0.09</v>
      </c>
      <c r="O306" s="25">
        <v>13</v>
      </c>
      <c r="P306" s="26">
        <f t="shared" si="4"/>
        <v>0.13</v>
      </c>
      <c r="Q306" s="25">
        <v>2</v>
      </c>
      <c r="R306" s="26">
        <f t="shared" si="5"/>
        <v>0.02</v>
      </c>
      <c r="S306" s="27">
        <v>198.97</v>
      </c>
      <c r="T306" s="28" t="str">
        <f t="shared" si="6"/>
        <v/>
      </c>
      <c r="U306" s="28" t="str">
        <f t="shared" si="7"/>
        <v/>
      </c>
      <c r="V306" s="29" t="str">
        <f t="shared" si="8"/>
        <v/>
      </c>
      <c r="W306" s="28">
        <f t="shared" si="9"/>
        <v>3780.43</v>
      </c>
      <c r="X306" s="28">
        <f t="shared" si="10"/>
        <v>1890.2149999999999</v>
      </c>
      <c r="Y306" s="29">
        <f t="shared" si="11"/>
        <v>945.10749999999996</v>
      </c>
      <c r="Z306" s="28" t="str">
        <f t="shared" si="12"/>
        <v/>
      </c>
      <c r="AA306" s="28" t="str">
        <f t="shared" si="13"/>
        <v/>
      </c>
      <c r="AB306" s="29" t="str">
        <f t="shared" si="14"/>
        <v/>
      </c>
      <c r="AC306" s="28">
        <f t="shared" si="15"/>
        <v>1790.73</v>
      </c>
      <c r="AD306" s="28">
        <f t="shared" si="16"/>
        <v>1432.5840000000001</v>
      </c>
      <c r="AE306" s="29">
        <f t="shared" si="17"/>
        <v>859.55039999999997</v>
      </c>
      <c r="AF306" s="28">
        <f t="shared" si="18"/>
        <v>2586.61</v>
      </c>
      <c r="AG306" s="28">
        <f t="shared" si="19"/>
        <v>2069.288</v>
      </c>
      <c r="AH306" s="29">
        <f t="shared" si="20"/>
        <v>1241.5728000000001</v>
      </c>
      <c r="AI306" s="28">
        <f t="shared" si="21"/>
        <v>397.94</v>
      </c>
      <c r="AJ306" s="29">
        <f t="shared" si="22"/>
        <v>238.76399999999998</v>
      </c>
      <c r="AK306" s="30"/>
      <c r="AL306" s="30"/>
    </row>
    <row r="307" spans="1:38" ht="12.75" customHeight="1">
      <c r="A307" s="19">
        <v>8307</v>
      </c>
      <c r="B307" s="20" t="s">
        <v>367</v>
      </c>
      <c r="C307" s="21">
        <v>17</v>
      </c>
      <c r="D307" s="22" t="s">
        <v>103</v>
      </c>
      <c r="E307" s="23">
        <v>68152</v>
      </c>
      <c r="F307" s="24">
        <v>7661</v>
      </c>
      <c r="G307" s="25">
        <v>1662</v>
      </c>
      <c r="H307" s="26">
        <f t="shared" si="0"/>
        <v>0.21694295783840228</v>
      </c>
      <c r="I307" s="25">
        <v>1662</v>
      </c>
      <c r="J307" s="26">
        <f t="shared" si="1"/>
        <v>0.21694295783840228</v>
      </c>
      <c r="K307" s="25">
        <v>804</v>
      </c>
      <c r="L307" s="26">
        <f t="shared" si="2"/>
        <v>0.10494713483879389</v>
      </c>
      <c r="M307" s="25">
        <v>804</v>
      </c>
      <c r="N307" s="26">
        <f t="shared" si="3"/>
        <v>0.10494713483879389</v>
      </c>
      <c r="O307" s="25">
        <v>692</v>
      </c>
      <c r="P307" s="26">
        <f t="shared" si="4"/>
        <v>9.0327633468215637E-2</v>
      </c>
      <c r="Q307" s="25">
        <v>170</v>
      </c>
      <c r="R307" s="26">
        <f t="shared" si="5"/>
        <v>2.2190314580341992E-2</v>
      </c>
      <c r="S307" s="27">
        <v>198.97</v>
      </c>
      <c r="T307" s="28">
        <f t="shared" si="6"/>
        <v>330688.14</v>
      </c>
      <c r="U307" s="28">
        <f t="shared" si="7"/>
        <v>165344.07</v>
      </c>
      <c r="V307" s="29">
        <f t="shared" si="8"/>
        <v>82672.035000000003</v>
      </c>
      <c r="W307" s="28">
        <f t="shared" si="9"/>
        <v>330688.14</v>
      </c>
      <c r="X307" s="28">
        <f t="shared" si="10"/>
        <v>165344.07</v>
      </c>
      <c r="Y307" s="29">
        <f t="shared" si="11"/>
        <v>82672.035000000003</v>
      </c>
      <c r="Z307" s="28">
        <f t="shared" si="12"/>
        <v>159971.88</v>
      </c>
      <c r="AA307" s="28">
        <f t="shared" si="13"/>
        <v>127977.50400000002</v>
      </c>
      <c r="AB307" s="29">
        <f t="shared" si="14"/>
        <v>76786.502399999998</v>
      </c>
      <c r="AC307" s="28">
        <f t="shared" si="15"/>
        <v>159971.88</v>
      </c>
      <c r="AD307" s="28">
        <f t="shared" si="16"/>
        <v>127977.50400000002</v>
      </c>
      <c r="AE307" s="29">
        <f t="shared" si="17"/>
        <v>76786.502399999998</v>
      </c>
      <c r="AF307" s="28">
        <f t="shared" si="18"/>
        <v>137687.24</v>
      </c>
      <c r="AG307" s="28">
        <f t="shared" si="19"/>
        <v>110149.792</v>
      </c>
      <c r="AH307" s="29">
        <f t="shared" si="20"/>
        <v>66089.875200000009</v>
      </c>
      <c r="AI307" s="28">
        <f t="shared" si="21"/>
        <v>33824.9</v>
      </c>
      <c r="AJ307" s="29">
        <f t="shared" si="22"/>
        <v>20294.939999999999</v>
      </c>
      <c r="AK307" s="30"/>
      <c r="AL307" s="30"/>
    </row>
    <row r="308" spans="1:38" ht="12.75" customHeight="1">
      <c r="A308" s="19">
        <v>8308</v>
      </c>
      <c r="B308" s="20" t="s">
        <v>368</v>
      </c>
      <c r="C308" s="21">
        <v>14</v>
      </c>
      <c r="D308" s="22" t="s">
        <v>67</v>
      </c>
      <c r="E308" s="23">
        <v>166</v>
      </c>
      <c r="F308" s="24">
        <v>25</v>
      </c>
      <c r="G308" s="25"/>
      <c r="H308" s="26" t="str">
        <f t="shared" si="0"/>
        <v/>
      </c>
      <c r="I308" s="25">
        <v>6</v>
      </c>
      <c r="J308" s="26">
        <f t="shared" si="1"/>
        <v>0.24</v>
      </c>
      <c r="K308" s="25"/>
      <c r="L308" s="26" t="str">
        <f t="shared" si="2"/>
        <v/>
      </c>
      <c r="M308" s="25">
        <v>3</v>
      </c>
      <c r="N308" s="26">
        <f t="shared" si="3"/>
        <v>0.12</v>
      </c>
      <c r="O308" s="25"/>
      <c r="P308" s="26" t="str">
        <f t="shared" si="4"/>
        <v/>
      </c>
      <c r="Q308" s="25"/>
      <c r="R308" s="26" t="str">
        <f t="shared" si="5"/>
        <v/>
      </c>
      <c r="S308" s="27">
        <v>198.97</v>
      </c>
      <c r="T308" s="28" t="str">
        <f t="shared" si="6"/>
        <v/>
      </c>
      <c r="U308" s="28" t="str">
        <f t="shared" si="7"/>
        <v/>
      </c>
      <c r="V308" s="29" t="str">
        <f t="shared" si="8"/>
        <v/>
      </c>
      <c r="W308" s="28">
        <f t="shared" si="9"/>
        <v>1193.82</v>
      </c>
      <c r="X308" s="28">
        <f t="shared" si="10"/>
        <v>596.91</v>
      </c>
      <c r="Y308" s="29">
        <f t="shared" si="11"/>
        <v>298.45499999999998</v>
      </c>
      <c r="Z308" s="28" t="str">
        <f t="shared" si="12"/>
        <v/>
      </c>
      <c r="AA308" s="28" t="str">
        <f t="shared" si="13"/>
        <v/>
      </c>
      <c r="AB308" s="29" t="str">
        <f t="shared" si="14"/>
        <v/>
      </c>
      <c r="AC308" s="28">
        <f t="shared" si="15"/>
        <v>596.91</v>
      </c>
      <c r="AD308" s="28">
        <f t="shared" si="16"/>
        <v>477.52800000000008</v>
      </c>
      <c r="AE308" s="29">
        <f t="shared" si="17"/>
        <v>286.51679999999999</v>
      </c>
      <c r="AF308" s="28" t="str">
        <f t="shared" si="18"/>
        <v/>
      </c>
      <c r="AG308" s="28" t="str">
        <f t="shared" si="19"/>
        <v/>
      </c>
      <c r="AH308" s="29" t="str">
        <f t="shared" si="20"/>
        <v/>
      </c>
      <c r="AI308" s="28" t="str">
        <f t="shared" si="21"/>
        <v/>
      </c>
      <c r="AJ308" s="29" t="str">
        <f t="shared" si="22"/>
        <v/>
      </c>
      <c r="AK308" s="30"/>
      <c r="AL308" s="30"/>
    </row>
    <row r="309" spans="1:38" ht="12.75" customHeight="1">
      <c r="A309" s="19">
        <v>8901</v>
      </c>
      <c r="B309" s="20" t="s">
        <v>369</v>
      </c>
      <c r="C309" s="21">
        <v>24</v>
      </c>
      <c r="D309" s="22" t="s">
        <v>57</v>
      </c>
      <c r="E309" s="23">
        <v>279</v>
      </c>
      <c r="F309" s="24">
        <v>22</v>
      </c>
      <c r="G309" s="25"/>
      <c r="H309" s="26" t="str">
        <f t="shared" si="0"/>
        <v/>
      </c>
      <c r="I309" s="25">
        <v>5</v>
      </c>
      <c r="J309" s="26">
        <f t="shared" si="1"/>
        <v>0.22727272727272727</v>
      </c>
      <c r="K309" s="25"/>
      <c r="L309" s="26" t="str">
        <f t="shared" si="2"/>
        <v/>
      </c>
      <c r="M309" s="25">
        <v>2</v>
      </c>
      <c r="N309" s="26">
        <f t="shared" si="3"/>
        <v>9.0909090909090912E-2</v>
      </c>
      <c r="O309" s="25">
        <v>1</v>
      </c>
      <c r="P309" s="26">
        <f t="shared" si="4"/>
        <v>4.5454545454545456E-2</v>
      </c>
      <c r="Q309" s="25"/>
      <c r="R309" s="26" t="str">
        <f t="shared" si="5"/>
        <v/>
      </c>
      <c r="S309" s="27">
        <v>198.97</v>
      </c>
      <c r="T309" s="28" t="str">
        <f t="shared" si="6"/>
        <v/>
      </c>
      <c r="U309" s="28" t="str">
        <f t="shared" si="7"/>
        <v/>
      </c>
      <c r="V309" s="29" t="str">
        <f t="shared" si="8"/>
        <v/>
      </c>
      <c r="W309" s="28">
        <f t="shared" si="9"/>
        <v>994.85</v>
      </c>
      <c r="X309" s="28">
        <f t="shared" si="10"/>
        <v>497.42500000000001</v>
      </c>
      <c r="Y309" s="29">
        <f t="shared" si="11"/>
        <v>248.71250000000001</v>
      </c>
      <c r="Z309" s="28" t="str">
        <f t="shared" si="12"/>
        <v/>
      </c>
      <c r="AA309" s="28" t="str">
        <f t="shared" si="13"/>
        <v/>
      </c>
      <c r="AB309" s="29" t="str">
        <f t="shared" si="14"/>
        <v/>
      </c>
      <c r="AC309" s="28">
        <f t="shared" si="15"/>
        <v>397.94</v>
      </c>
      <c r="AD309" s="28">
        <f t="shared" si="16"/>
        <v>318.35200000000003</v>
      </c>
      <c r="AE309" s="29">
        <f t="shared" si="17"/>
        <v>191.0112</v>
      </c>
      <c r="AF309" s="28">
        <f t="shared" si="18"/>
        <v>198.97</v>
      </c>
      <c r="AG309" s="28">
        <f t="shared" si="19"/>
        <v>159.17600000000002</v>
      </c>
      <c r="AH309" s="29">
        <f t="shared" si="20"/>
        <v>95.505600000000001</v>
      </c>
      <c r="AI309" s="28" t="str">
        <f t="shared" si="21"/>
        <v/>
      </c>
      <c r="AJ309" s="29" t="str">
        <f t="shared" si="22"/>
        <v/>
      </c>
      <c r="AK309" s="30"/>
      <c r="AL309" s="30"/>
    </row>
    <row r="310" spans="1:38" ht="12.75" customHeight="1">
      <c r="A310" s="19">
        <v>8902</v>
      </c>
      <c r="B310" s="20" t="s">
        <v>370</v>
      </c>
      <c r="C310" s="21">
        <v>41</v>
      </c>
      <c r="D310" s="22" t="s">
        <v>59</v>
      </c>
      <c r="E310" s="23">
        <v>5557</v>
      </c>
      <c r="F310" s="24">
        <v>864</v>
      </c>
      <c r="G310" s="25">
        <v>84</v>
      </c>
      <c r="H310" s="26">
        <f t="shared" si="0"/>
        <v>9.7222222222222224E-2</v>
      </c>
      <c r="I310" s="25">
        <v>84</v>
      </c>
      <c r="J310" s="26">
        <f t="shared" si="1"/>
        <v>9.7222222222222224E-2</v>
      </c>
      <c r="K310" s="25">
        <v>33</v>
      </c>
      <c r="L310" s="26">
        <f t="shared" si="2"/>
        <v>3.8194444444444448E-2</v>
      </c>
      <c r="M310" s="25">
        <v>33</v>
      </c>
      <c r="N310" s="26">
        <f t="shared" si="3"/>
        <v>3.8194444444444448E-2</v>
      </c>
      <c r="O310" s="25">
        <v>60</v>
      </c>
      <c r="P310" s="26">
        <f t="shared" si="4"/>
        <v>6.9444444444444448E-2</v>
      </c>
      <c r="Q310" s="25">
        <v>8</v>
      </c>
      <c r="R310" s="26">
        <f t="shared" si="5"/>
        <v>9.2592592592592587E-3</v>
      </c>
      <c r="S310" s="27">
        <v>198.97</v>
      </c>
      <c r="T310" s="28">
        <f t="shared" si="6"/>
        <v>16713.48</v>
      </c>
      <c r="U310" s="28">
        <f t="shared" si="7"/>
        <v>8356.74</v>
      </c>
      <c r="V310" s="29">
        <f t="shared" si="8"/>
        <v>4178.37</v>
      </c>
      <c r="W310" s="28">
        <f t="shared" si="9"/>
        <v>16713.48</v>
      </c>
      <c r="X310" s="28">
        <f t="shared" si="10"/>
        <v>8356.74</v>
      </c>
      <c r="Y310" s="29">
        <f t="shared" si="11"/>
        <v>4178.37</v>
      </c>
      <c r="Z310" s="28">
        <f t="shared" si="12"/>
        <v>6566.01</v>
      </c>
      <c r="AA310" s="28">
        <f t="shared" si="13"/>
        <v>5252.808</v>
      </c>
      <c r="AB310" s="29">
        <f t="shared" si="14"/>
        <v>3151.6848000000005</v>
      </c>
      <c r="AC310" s="28">
        <f t="shared" si="15"/>
        <v>6566.01</v>
      </c>
      <c r="AD310" s="28">
        <f t="shared" si="16"/>
        <v>5252.808</v>
      </c>
      <c r="AE310" s="29">
        <f t="shared" si="17"/>
        <v>3151.6848000000005</v>
      </c>
      <c r="AF310" s="28">
        <f t="shared" si="18"/>
        <v>11938.2</v>
      </c>
      <c r="AG310" s="28">
        <f t="shared" si="19"/>
        <v>9550.56</v>
      </c>
      <c r="AH310" s="29">
        <f t="shared" si="20"/>
        <v>5730.3360000000002</v>
      </c>
      <c r="AI310" s="28">
        <f t="shared" si="21"/>
        <v>1591.76</v>
      </c>
      <c r="AJ310" s="29">
        <f t="shared" si="22"/>
        <v>955.05599999999993</v>
      </c>
      <c r="AK310" s="30"/>
      <c r="AL310" s="30"/>
    </row>
    <row r="311" spans="1:38" ht="12.75" customHeight="1">
      <c r="A311" s="19">
        <v>8903</v>
      </c>
      <c r="B311" s="20" t="s">
        <v>371</v>
      </c>
      <c r="C311" s="21">
        <v>14</v>
      </c>
      <c r="D311" s="22" t="s">
        <v>67</v>
      </c>
      <c r="E311" s="23">
        <v>241</v>
      </c>
      <c r="F311" s="24">
        <v>19</v>
      </c>
      <c r="G311" s="25"/>
      <c r="H311" s="26" t="str">
        <f t="shared" si="0"/>
        <v/>
      </c>
      <c r="I311" s="25">
        <v>5</v>
      </c>
      <c r="J311" s="26">
        <f t="shared" si="1"/>
        <v>0.26315789473684209</v>
      </c>
      <c r="K311" s="25"/>
      <c r="L311" s="26" t="str">
        <f t="shared" si="2"/>
        <v/>
      </c>
      <c r="M311" s="25">
        <v>2</v>
      </c>
      <c r="N311" s="26">
        <f t="shared" si="3"/>
        <v>0.10526315789473684</v>
      </c>
      <c r="O311" s="25"/>
      <c r="P311" s="26" t="str">
        <f t="shared" si="4"/>
        <v/>
      </c>
      <c r="Q311" s="25"/>
      <c r="R311" s="26" t="str">
        <f t="shared" si="5"/>
        <v/>
      </c>
      <c r="S311" s="27">
        <v>198.97</v>
      </c>
      <c r="T311" s="28" t="str">
        <f t="shared" si="6"/>
        <v/>
      </c>
      <c r="U311" s="28" t="str">
        <f t="shared" si="7"/>
        <v/>
      </c>
      <c r="V311" s="29" t="str">
        <f t="shared" si="8"/>
        <v/>
      </c>
      <c r="W311" s="28">
        <f t="shared" si="9"/>
        <v>994.85</v>
      </c>
      <c r="X311" s="28">
        <f t="shared" si="10"/>
        <v>497.42500000000001</v>
      </c>
      <c r="Y311" s="29">
        <f t="shared" si="11"/>
        <v>248.71250000000001</v>
      </c>
      <c r="Z311" s="28" t="str">
        <f t="shared" si="12"/>
        <v/>
      </c>
      <c r="AA311" s="28" t="str">
        <f t="shared" si="13"/>
        <v/>
      </c>
      <c r="AB311" s="29" t="str">
        <f t="shared" si="14"/>
        <v/>
      </c>
      <c r="AC311" s="28">
        <f t="shared" si="15"/>
        <v>397.94</v>
      </c>
      <c r="AD311" s="28">
        <f t="shared" si="16"/>
        <v>318.35200000000003</v>
      </c>
      <c r="AE311" s="29">
        <f t="shared" si="17"/>
        <v>191.0112</v>
      </c>
      <c r="AF311" s="28" t="str">
        <f t="shared" si="18"/>
        <v/>
      </c>
      <c r="AG311" s="28" t="str">
        <f t="shared" si="19"/>
        <v/>
      </c>
      <c r="AH311" s="29" t="str">
        <f t="shared" si="20"/>
        <v/>
      </c>
      <c r="AI311" s="28" t="str">
        <f t="shared" si="21"/>
        <v/>
      </c>
      <c r="AJ311" s="29" t="str">
        <f t="shared" si="22"/>
        <v/>
      </c>
      <c r="AK311" s="30"/>
      <c r="AL311" s="30"/>
    </row>
    <row r="312" spans="1:38" ht="12.75" customHeight="1">
      <c r="A312" s="19">
        <v>8904</v>
      </c>
      <c r="B312" s="20" t="s">
        <v>372</v>
      </c>
      <c r="C312" s="21">
        <v>40</v>
      </c>
      <c r="D312" s="22" t="s">
        <v>112</v>
      </c>
      <c r="E312" s="23">
        <v>13163</v>
      </c>
      <c r="F312" s="24">
        <v>1531</v>
      </c>
      <c r="G312" s="25">
        <v>447</v>
      </c>
      <c r="H312" s="26">
        <f t="shared" si="0"/>
        <v>0.29196603527106468</v>
      </c>
      <c r="I312" s="25">
        <v>447</v>
      </c>
      <c r="J312" s="26">
        <f t="shared" si="1"/>
        <v>0.29196603527106468</v>
      </c>
      <c r="K312" s="25">
        <v>227</v>
      </c>
      <c r="L312" s="26">
        <f t="shared" si="2"/>
        <v>0.14826910516002612</v>
      </c>
      <c r="M312" s="25">
        <v>227</v>
      </c>
      <c r="N312" s="26">
        <f t="shared" si="3"/>
        <v>0.14826910516002612</v>
      </c>
      <c r="O312" s="25">
        <v>347</v>
      </c>
      <c r="P312" s="26">
        <f t="shared" si="4"/>
        <v>0.22664924885695623</v>
      </c>
      <c r="Q312" s="25">
        <v>48</v>
      </c>
      <c r="R312" s="26">
        <f t="shared" si="5"/>
        <v>3.1352057478772045E-2</v>
      </c>
      <c r="S312" s="27">
        <v>198.97</v>
      </c>
      <c r="T312" s="28">
        <f t="shared" si="6"/>
        <v>88939.59</v>
      </c>
      <c r="U312" s="28">
        <f t="shared" si="7"/>
        <v>44469.794999999998</v>
      </c>
      <c r="V312" s="29">
        <f t="shared" si="8"/>
        <v>22234.897499999999</v>
      </c>
      <c r="W312" s="28">
        <f t="shared" si="9"/>
        <v>88939.59</v>
      </c>
      <c r="X312" s="28">
        <f t="shared" si="10"/>
        <v>44469.794999999998</v>
      </c>
      <c r="Y312" s="29">
        <f t="shared" si="11"/>
        <v>22234.897499999999</v>
      </c>
      <c r="Z312" s="28">
        <f t="shared" si="12"/>
        <v>45166.19</v>
      </c>
      <c r="AA312" s="28">
        <f t="shared" si="13"/>
        <v>36132.952000000005</v>
      </c>
      <c r="AB312" s="29">
        <f t="shared" si="14"/>
        <v>21679.771199999999</v>
      </c>
      <c r="AC312" s="28">
        <f t="shared" si="15"/>
        <v>45166.19</v>
      </c>
      <c r="AD312" s="28">
        <f t="shared" si="16"/>
        <v>36132.952000000005</v>
      </c>
      <c r="AE312" s="29">
        <f t="shared" si="17"/>
        <v>21679.771199999999</v>
      </c>
      <c r="AF312" s="28">
        <f t="shared" si="18"/>
        <v>69042.59</v>
      </c>
      <c r="AG312" s="28">
        <f t="shared" si="19"/>
        <v>55234.072000000007</v>
      </c>
      <c r="AH312" s="29">
        <f t="shared" si="20"/>
        <v>33140.443200000002</v>
      </c>
      <c r="AI312" s="28">
        <f t="shared" si="21"/>
        <v>9550.56</v>
      </c>
      <c r="AJ312" s="29">
        <f t="shared" si="22"/>
        <v>5730.3359999999993</v>
      </c>
      <c r="AK312" s="30"/>
      <c r="AL312" s="30"/>
    </row>
    <row r="313" spans="1:38" ht="12.75" customHeight="1">
      <c r="A313" s="19">
        <v>8905</v>
      </c>
      <c r="B313" s="20" t="s">
        <v>373</v>
      </c>
      <c r="C313" s="21">
        <v>11</v>
      </c>
      <c r="D313" s="22" t="s">
        <v>51</v>
      </c>
      <c r="E313" s="23">
        <v>3026</v>
      </c>
      <c r="F313" s="24">
        <v>360</v>
      </c>
      <c r="G313" s="25">
        <v>39</v>
      </c>
      <c r="H313" s="26">
        <f t="shared" si="0"/>
        <v>0.10833333333333334</v>
      </c>
      <c r="I313" s="25">
        <v>39</v>
      </c>
      <c r="J313" s="26">
        <f t="shared" si="1"/>
        <v>0.10833333333333334</v>
      </c>
      <c r="K313" s="25">
        <v>15</v>
      </c>
      <c r="L313" s="26">
        <f t="shared" si="2"/>
        <v>4.1666666666666664E-2</v>
      </c>
      <c r="M313" s="25">
        <v>15</v>
      </c>
      <c r="N313" s="26">
        <f t="shared" si="3"/>
        <v>4.1666666666666664E-2</v>
      </c>
      <c r="O313" s="25">
        <v>19</v>
      </c>
      <c r="P313" s="26">
        <f t="shared" si="4"/>
        <v>5.2777777777777778E-2</v>
      </c>
      <c r="Q313" s="25">
        <v>2</v>
      </c>
      <c r="R313" s="26">
        <f t="shared" si="5"/>
        <v>5.5555555555555558E-3</v>
      </c>
      <c r="S313" s="27">
        <v>198.97</v>
      </c>
      <c r="T313" s="28">
        <f t="shared" si="6"/>
        <v>7759.83</v>
      </c>
      <c r="U313" s="28">
        <f t="shared" si="7"/>
        <v>3879.915</v>
      </c>
      <c r="V313" s="29">
        <f t="shared" si="8"/>
        <v>1939.9575</v>
      </c>
      <c r="W313" s="28">
        <f t="shared" si="9"/>
        <v>7759.83</v>
      </c>
      <c r="X313" s="28">
        <f t="shared" si="10"/>
        <v>3879.915</v>
      </c>
      <c r="Y313" s="29">
        <f t="shared" si="11"/>
        <v>1939.9575</v>
      </c>
      <c r="Z313" s="28">
        <f t="shared" si="12"/>
        <v>2984.55</v>
      </c>
      <c r="AA313" s="28">
        <f t="shared" si="13"/>
        <v>2387.64</v>
      </c>
      <c r="AB313" s="29">
        <f t="shared" si="14"/>
        <v>1432.5840000000001</v>
      </c>
      <c r="AC313" s="28">
        <f t="shared" si="15"/>
        <v>2984.55</v>
      </c>
      <c r="AD313" s="28">
        <f t="shared" si="16"/>
        <v>2387.64</v>
      </c>
      <c r="AE313" s="29">
        <f t="shared" si="17"/>
        <v>1432.5840000000001</v>
      </c>
      <c r="AF313" s="28">
        <f t="shared" si="18"/>
        <v>3780.43</v>
      </c>
      <c r="AG313" s="28">
        <f t="shared" si="19"/>
        <v>3024.3440000000001</v>
      </c>
      <c r="AH313" s="29">
        <f t="shared" si="20"/>
        <v>1814.6064000000003</v>
      </c>
      <c r="AI313" s="28">
        <f t="shared" si="21"/>
        <v>397.94</v>
      </c>
      <c r="AJ313" s="29">
        <f t="shared" si="22"/>
        <v>238.76399999999998</v>
      </c>
      <c r="AK313" s="30"/>
      <c r="AL313" s="30"/>
    </row>
    <row r="314" spans="1:38" ht="12.75" customHeight="1">
      <c r="A314" s="19">
        <v>17001</v>
      </c>
      <c r="B314" s="20" t="s">
        <v>374</v>
      </c>
      <c r="C314" s="21">
        <v>2</v>
      </c>
      <c r="D314" s="22" t="s">
        <v>375</v>
      </c>
      <c r="E314" s="23">
        <v>903</v>
      </c>
      <c r="F314" s="24">
        <v>119</v>
      </c>
      <c r="G314" s="25"/>
      <c r="H314" s="26" t="str">
        <f t="shared" si="0"/>
        <v/>
      </c>
      <c r="I314" s="25">
        <v>49</v>
      </c>
      <c r="J314" s="26">
        <f t="shared" si="1"/>
        <v>0.41176470588235292</v>
      </c>
      <c r="K314" s="25"/>
      <c r="L314" s="26" t="str">
        <f t="shared" si="2"/>
        <v/>
      </c>
      <c r="M314" s="25">
        <v>26</v>
      </c>
      <c r="N314" s="26">
        <f t="shared" si="3"/>
        <v>0.21848739495798319</v>
      </c>
      <c r="O314" s="25">
        <v>5</v>
      </c>
      <c r="P314" s="26">
        <f t="shared" si="4"/>
        <v>4.2016806722689079E-2</v>
      </c>
      <c r="Q314" s="25">
        <v>1</v>
      </c>
      <c r="R314" s="26">
        <f t="shared" si="5"/>
        <v>8.4033613445378148E-3</v>
      </c>
      <c r="S314" s="27">
        <v>198.97</v>
      </c>
      <c r="T314" s="28" t="str">
        <f t="shared" si="6"/>
        <v/>
      </c>
      <c r="U314" s="28" t="str">
        <f t="shared" si="7"/>
        <v/>
      </c>
      <c r="V314" s="29" t="str">
        <f t="shared" si="8"/>
        <v/>
      </c>
      <c r="W314" s="28">
        <f t="shared" si="9"/>
        <v>9749.5300000000007</v>
      </c>
      <c r="X314" s="28">
        <f t="shared" si="10"/>
        <v>4874.7650000000003</v>
      </c>
      <c r="Y314" s="29">
        <f t="shared" si="11"/>
        <v>2437.3825000000002</v>
      </c>
      <c r="Z314" s="28" t="str">
        <f t="shared" si="12"/>
        <v/>
      </c>
      <c r="AA314" s="28" t="str">
        <f t="shared" si="13"/>
        <v/>
      </c>
      <c r="AB314" s="29" t="str">
        <f t="shared" si="14"/>
        <v/>
      </c>
      <c r="AC314" s="28">
        <f t="shared" si="15"/>
        <v>5173.22</v>
      </c>
      <c r="AD314" s="28">
        <f t="shared" si="16"/>
        <v>4138.576</v>
      </c>
      <c r="AE314" s="29">
        <f t="shared" si="17"/>
        <v>2483.1456000000003</v>
      </c>
      <c r="AF314" s="28">
        <f t="shared" si="18"/>
        <v>994.85</v>
      </c>
      <c r="AG314" s="28">
        <f t="shared" si="19"/>
        <v>795.88</v>
      </c>
      <c r="AH314" s="29">
        <f t="shared" si="20"/>
        <v>477.52800000000002</v>
      </c>
      <c r="AI314" s="28">
        <f t="shared" si="21"/>
        <v>198.97</v>
      </c>
      <c r="AJ314" s="29">
        <f t="shared" si="22"/>
        <v>119.38199999999999</v>
      </c>
      <c r="AK314" s="30"/>
      <c r="AL314" s="30"/>
    </row>
    <row r="315" spans="1:38" ht="12.75" customHeight="1">
      <c r="A315" s="19">
        <v>17002</v>
      </c>
      <c r="B315" s="20" t="s">
        <v>376</v>
      </c>
      <c r="C315" s="21">
        <v>20</v>
      </c>
      <c r="D315" s="22" t="s">
        <v>377</v>
      </c>
      <c r="E315" s="23">
        <v>780</v>
      </c>
      <c r="F315" s="24">
        <v>118</v>
      </c>
      <c r="G315" s="25"/>
      <c r="H315" s="26" t="str">
        <f t="shared" si="0"/>
        <v/>
      </c>
      <c r="I315" s="25">
        <v>32</v>
      </c>
      <c r="J315" s="26">
        <f t="shared" si="1"/>
        <v>0.2711864406779661</v>
      </c>
      <c r="K315" s="25"/>
      <c r="L315" s="26" t="str">
        <f t="shared" si="2"/>
        <v/>
      </c>
      <c r="M315" s="25">
        <v>16</v>
      </c>
      <c r="N315" s="26">
        <f t="shared" si="3"/>
        <v>0.13559322033898305</v>
      </c>
      <c r="O315" s="25">
        <v>2</v>
      </c>
      <c r="P315" s="26">
        <f t="shared" si="4"/>
        <v>1.6949152542372881E-2</v>
      </c>
      <c r="Q315" s="25"/>
      <c r="R315" s="26" t="str">
        <f t="shared" si="5"/>
        <v/>
      </c>
      <c r="S315" s="27">
        <v>198.97</v>
      </c>
      <c r="T315" s="28" t="str">
        <f t="shared" si="6"/>
        <v/>
      </c>
      <c r="U315" s="28" t="str">
        <f t="shared" si="7"/>
        <v/>
      </c>
      <c r="V315" s="29" t="str">
        <f t="shared" si="8"/>
        <v/>
      </c>
      <c r="W315" s="28">
        <f t="shared" si="9"/>
        <v>6367.04</v>
      </c>
      <c r="X315" s="28">
        <f t="shared" si="10"/>
        <v>3183.52</v>
      </c>
      <c r="Y315" s="29">
        <f t="shared" si="11"/>
        <v>1591.76</v>
      </c>
      <c r="Z315" s="28" t="str">
        <f t="shared" si="12"/>
        <v/>
      </c>
      <c r="AA315" s="28" t="str">
        <f t="shared" si="13"/>
        <v/>
      </c>
      <c r="AB315" s="29" t="str">
        <f t="shared" si="14"/>
        <v/>
      </c>
      <c r="AC315" s="28">
        <f t="shared" si="15"/>
        <v>3183.52</v>
      </c>
      <c r="AD315" s="28">
        <f t="shared" si="16"/>
        <v>2546.8160000000003</v>
      </c>
      <c r="AE315" s="29">
        <f t="shared" si="17"/>
        <v>1528.0896</v>
      </c>
      <c r="AF315" s="28">
        <f t="shared" si="18"/>
        <v>397.94</v>
      </c>
      <c r="AG315" s="28">
        <f t="shared" si="19"/>
        <v>318.35200000000003</v>
      </c>
      <c r="AH315" s="29">
        <f t="shared" si="20"/>
        <v>191.0112</v>
      </c>
      <c r="AI315" s="28" t="str">
        <f t="shared" si="21"/>
        <v/>
      </c>
      <c r="AJ315" s="29" t="str">
        <f t="shared" si="22"/>
        <v/>
      </c>
      <c r="AK315" s="30"/>
      <c r="AL315" s="30"/>
    </row>
    <row r="316" spans="1:38" ht="12.75" customHeight="1">
      <c r="A316" s="19">
        <v>17003</v>
      </c>
      <c r="B316" s="20" t="s">
        <v>378</v>
      </c>
      <c r="C316" s="21">
        <v>2</v>
      </c>
      <c r="D316" s="22" t="s">
        <v>375</v>
      </c>
      <c r="E316" s="23">
        <v>180</v>
      </c>
      <c r="F316" s="24">
        <v>27</v>
      </c>
      <c r="G316" s="25"/>
      <c r="H316" s="26" t="str">
        <f t="shared" si="0"/>
        <v/>
      </c>
      <c r="I316" s="25">
        <v>11</v>
      </c>
      <c r="J316" s="26">
        <f t="shared" si="1"/>
        <v>0.40740740740740738</v>
      </c>
      <c r="K316" s="25"/>
      <c r="L316" s="26" t="str">
        <f t="shared" si="2"/>
        <v/>
      </c>
      <c r="M316" s="25">
        <v>6</v>
      </c>
      <c r="N316" s="26">
        <f t="shared" si="3"/>
        <v>0.22222222222222221</v>
      </c>
      <c r="O316" s="25"/>
      <c r="P316" s="26" t="str">
        <f t="shared" si="4"/>
        <v/>
      </c>
      <c r="Q316" s="25">
        <v>1</v>
      </c>
      <c r="R316" s="26">
        <f t="shared" si="5"/>
        <v>3.7037037037037035E-2</v>
      </c>
      <c r="S316" s="27">
        <v>198.97</v>
      </c>
      <c r="T316" s="28" t="str">
        <f t="shared" si="6"/>
        <v/>
      </c>
      <c r="U316" s="28" t="str">
        <f t="shared" si="7"/>
        <v/>
      </c>
      <c r="V316" s="29" t="str">
        <f t="shared" si="8"/>
        <v/>
      </c>
      <c r="W316" s="28">
        <f t="shared" si="9"/>
        <v>2188.67</v>
      </c>
      <c r="X316" s="28">
        <f t="shared" si="10"/>
        <v>1094.335</v>
      </c>
      <c r="Y316" s="29">
        <f t="shared" si="11"/>
        <v>547.16750000000002</v>
      </c>
      <c r="Z316" s="28" t="str">
        <f t="shared" si="12"/>
        <v/>
      </c>
      <c r="AA316" s="28" t="str">
        <f t="shared" si="13"/>
        <v/>
      </c>
      <c r="AB316" s="29" t="str">
        <f t="shared" si="14"/>
        <v/>
      </c>
      <c r="AC316" s="28">
        <f t="shared" si="15"/>
        <v>1193.82</v>
      </c>
      <c r="AD316" s="28">
        <f t="shared" si="16"/>
        <v>955.05600000000015</v>
      </c>
      <c r="AE316" s="29">
        <f t="shared" si="17"/>
        <v>573.03359999999998</v>
      </c>
      <c r="AF316" s="28" t="str">
        <f t="shared" si="18"/>
        <v/>
      </c>
      <c r="AG316" s="28" t="str">
        <f t="shared" si="19"/>
        <v/>
      </c>
      <c r="AH316" s="29" t="str">
        <f t="shared" si="20"/>
        <v/>
      </c>
      <c r="AI316" s="28">
        <f t="shared" si="21"/>
        <v>198.97</v>
      </c>
      <c r="AJ316" s="29">
        <f t="shared" si="22"/>
        <v>119.38199999999999</v>
      </c>
      <c r="AK316" s="30"/>
      <c r="AL316" s="30"/>
    </row>
    <row r="317" spans="1:38" ht="12.75" customHeight="1">
      <c r="A317" s="19">
        <v>17004</v>
      </c>
      <c r="B317" s="20" t="s">
        <v>379</v>
      </c>
      <c r="C317" s="21">
        <v>10</v>
      </c>
      <c r="D317" s="22" t="s">
        <v>380</v>
      </c>
      <c r="E317" s="23">
        <v>797</v>
      </c>
      <c r="F317" s="24">
        <v>95</v>
      </c>
      <c r="G317" s="25"/>
      <c r="H317" s="26" t="str">
        <f t="shared" si="0"/>
        <v/>
      </c>
      <c r="I317" s="25">
        <v>33</v>
      </c>
      <c r="J317" s="26">
        <f t="shared" si="1"/>
        <v>0.3473684210526316</v>
      </c>
      <c r="K317" s="25"/>
      <c r="L317" s="26" t="str">
        <f t="shared" si="2"/>
        <v/>
      </c>
      <c r="M317" s="25">
        <v>15</v>
      </c>
      <c r="N317" s="26">
        <f t="shared" si="3"/>
        <v>0.15789473684210525</v>
      </c>
      <c r="O317" s="25">
        <v>7</v>
      </c>
      <c r="P317" s="26">
        <f t="shared" si="4"/>
        <v>7.3684210526315783E-2</v>
      </c>
      <c r="Q317" s="25"/>
      <c r="R317" s="26" t="str">
        <f t="shared" si="5"/>
        <v/>
      </c>
      <c r="S317" s="27">
        <v>198.97</v>
      </c>
      <c r="T317" s="28" t="str">
        <f t="shared" si="6"/>
        <v/>
      </c>
      <c r="U317" s="28" t="str">
        <f t="shared" si="7"/>
        <v/>
      </c>
      <c r="V317" s="29" t="str">
        <f t="shared" si="8"/>
        <v/>
      </c>
      <c r="W317" s="28">
        <f t="shared" si="9"/>
        <v>6566.01</v>
      </c>
      <c r="X317" s="28">
        <f t="shared" si="10"/>
        <v>3283.0050000000001</v>
      </c>
      <c r="Y317" s="29">
        <f t="shared" si="11"/>
        <v>1641.5025000000001</v>
      </c>
      <c r="Z317" s="28" t="str">
        <f t="shared" si="12"/>
        <v/>
      </c>
      <c r="AA317" s="28" t="str">
        <f t="shared" si="13"/>
        <v/>
      </c>
      <c r="AB317" s="29" t="str">
        <f t="shared" si="14"/>
        <v/>
      </c>
      <c r="AC317" s="28">
        <f t="shared" si="15"/>
        <v>2984.55</v>
      </c>
      <c r="AD317" s="28">
        <f t="shared" si="16"/>
        <v>2387.64</v>
      </c>
      <c r="AE317" s="29">
        <f t="shared" si="17"/>
        <v>1432.5840000000001</v>
      </c>
      <c r="AF317" s="28">
        <f t="shared" si="18"/>
        <v>1392.79</v>
      </c>
      <c r="AG317" s="28">
        <f t="shared" si="19"/>
        <v>1114.2320000000002</v>
      </c>
      <c r="AH317" s="29">
        <f t="shared" si="20"/>
        <v>668.53920000000005</v>
      </c>
      <c r="AI317" s="28" t="str">
        <f t="shared" si="21"/>
        <v/>
      </c>
      <c r="AJ317" s="29" t="str">
        <f t="shared" si="22"/>
        <v/>
      </c>
      <c r="AK317" s="30"/>
      <c r="AL317" s="30"/>
    </row>
    <row r="318" spans="1:38" ht="12.75" customHeight="1">
      <c r="A318" s="19">
        <v>17005</v>
      </c>
      <c r="B318" s="20" t="s">
        <v>381</v>
      </c>
      <c r="C318" s="21">
        <v>2</v>
      </c>
      <c r="D318" s="22" t="s">
        <v>375</v>
      </c>
      <c r="E318" s="23">
        <v>625</v>
      </c>
      <c r="F318" s="24">
        <v>84</v>
      </c>
      <c r="G318" s="25"/>
      <c r="H318" s="26" t="str">
        <f t="shared" si="0"/>
        <v/>
      </c>
      <c r="I318" s="25">
        <v>34</v>
      </c>
      <c r="J318" s="26">
        <f t="shared" si="1"/>
        <v>0.40476190476190477</v>
      </c>
      <c r="K318" s="25"/>
      <c r="L318" s="26" t="str">
        <f t="shared" si="2"/>
        <v/>
      </c>
      <c r="M318" s="25">
        <v>18</v>
      </c>
      <c r="N318" s="26">
        <f t="shared" si="3"/>
        <v>0.21428571428571427</v>
      </c>
      <c r="O318" s="25">
        <v>2</v>
      </c>
      <c r="P318" s="26">
        <f t="shared" si="4"/>
        <v>2.3809523809523808E-2</v>
      </c>
      <c r="Q318" s="25">
        <v>1</v>
      </c>
      <c r="R318" s="26">
        <f t="shared" si="5"/>
        <v>1.1904761904761904E-2</v>
      </c>
      <c r="S318" s="27">
        <v>198.97</v>
      </c>
      <c r="T318" s="28" t="str">
        <f t="shared" si="6"/>
        <v/>
      </c>
      <c r="U318" s="28" t="str">
        <f t="shared" si="7"/>
        <v/>
      </c>
      <c r="V318" s="29" t="str">
        <f t="shared" si="8"/>
        <v/>
      </c>
      <c r="W318" s="28">
        <f t="shared" si="9"/>
        <v>6764.98</v>
      </c>
      <c r="X318" s="28">
        <f t="shared" si="10"/>
        <v>3382.49</v>
      </c>
      <c r="Y318" s="29">
        <f t="shared" si="11"/>
        <v>1691.2449999999999</v>
      </c>
      <c r="Z318" s="28" t="str">
        <f t="shared" si="12"/>
        <v/>
      </c>
      <c r="AA318" s="28" t="str">
        <f t="shared" si="13"/>
        <v/>
      </c>
      <c r="AB318" s="29" t="str">
        <f t="shared" si="14"/>
        <v/>
      </c>
      <c r="AC318" s="28">
        <f t="shared" si="15"/>
        <v>3581.46</v>
      </c>
      <c r="AD318" s="28">
        <f t="shared" si="16"/>
        <v>2865.1680000000001</v>
      </c>
      <c r="AE318" s="29">
        <f t="shared" si="17"/>
        <v>1719.1007999999999</v>
      </c>
      <c r="AF318" s="28">
        <f t="shared" si="18"/>
        <v>397.94</v>
      </c>
      <c r="AG318" s="28">
        <f t="shared" si="19"/>
        <v>318.35200000000003</v>
      </c>
      <c r="AH318" s="29">
        <f t="shared" si="20"/>
        <v>191.0112</v>
      </c>
      <c r="AI318" s="28">
        <f t="shared" si="21"/>
        <v>198.97</v>
      </c>
      <c r="AJ318" s="29">
        <f t="shared" si="22"/>
        <v>119.38199999999999</v>
      </c>
      <c r="AK318" s="30"/>
      <c r="AL318" s="30"/>
    </row>
    <row r="319" spans="1:38" ht="12.75" customHeight="1">
      <c r="A319" s="19">
        <v>17006</v>
      </c>
      <c r="B319" s="20" t="s">
        <v>382</v>
      </c>
      <c r="C319" s="21">
        <v>15</v>
      </c>
      <c r="D319" s="22" t="s">
        <v>383</v>
      </c>
      <c r="E319" s="23">
        <v>1717</v>
      </c>
      <c r="F319" s="24">
        <v>167</v>
      </c>
      <c r="G319" s="25"/>
      <c r="H319" s="26" t="str">
        <f t="shared" si="0"/>
        <v/>
      </c>
      <c r="I319" s="25">
        <v>55</v>
      </c>
      <c r="J319" s="26">
        <f t="shared" si="1"/>
        <v>0.32934131736526945</v>
      </c>
      <c r="K319" s="25"/>
      <c r="L319" s="26" t="str">
        <f t="shared" si="2"/>
        <v/>
      </c>
      <c r="M319" s="25">
        <v>25</v>
      </c>
      <c r="N319" s="26">
        <f t="shared" si="3"/>
        <v>0.1497005988023952</v>
      </c>
      <c r="O319" s="25">
        <v>11</v>
      </c>
      <c r="P319" s="26">
        <f t="shared" si="4"/>
        <v>6.5868263473053898E-2</v>
      </c>
      <c r="Q319" s="25">
        <v>1</v>
      </c>
      <c r="R319" s="26">
        <f t="shared" si="5"/>
        <v>5.9880239520958087E-3</v>
      </c>
      <c r="S319" s="27">
        <v>198.97</v>
      </c>
      <c r="T319" s="28" t="str">
        <f t="shared" si="6"/>
        <v/>
      </c>
      <c r="U319" s="28" t="str">
        <f t="shared" si="7"/>
        <v/>
      </c>
      <c r="V319" s="29" t="str">
        <f t="shared" si="8"/>
        <v/>
      </c>
      <c r="W319" s="28">
        <f t="shared" si="9"/>
        <v>10943.35</v>
      </c>
      <c r="X319" s="28">
        <f t="shared" si="10"/>
        <v>5471.6750000000002</v>
      </c>
      <c r="Y319" s="29">
        <f t="shared" si="11"/>
        <v>2735.8375000000001</v>
      </c>
      <c r="Z319" s="28" t="str">
        <f t="shared" si="12"/>
        <v/>
      </c>
      <c r="AA319" s="28" t="str">
        <f t="shared" si="13"/>
        <v/>
      </c>
      <c r="AB319" s="29" t="str">
        <f t="shared" si="14"/>
        <v/>
      </c>
      <c r="AC319" s="28">
        <f t="shared" si="15"/>
        <v>4974.25</v>
      </c>
      <c r="AD319" s="28">
        <f t="shared" si="16"/>
        <v>3979.4</v>
      </c>
      <c r="AE319" s="29">
        <f t="shared" si="17"/>
        <v>2387.6400000000003</v>
      </c>
      <c r="AF319" s="28">
        <f t="shared" si="18"/>
        <v>2188.67</v>
      </c>
      <c r="AG319" s="28">
        <f t="shared" si="19"/>
        <v>1750.9360000000001</v>
      </c>
      <c r="AH319" s="29">
        <f t="shared" si="20"/>
        <v>1050.5616</v>
      </c>
      <c r="AI319" s="28">
        <f t="shared" si="21"/>
        <v>198.97</v>
      </c>
      <c r="AJ319" s="29">
        <f t="shared" si="22"/>
        <v>119.38199999999999</v>
      </c>
      <c r="AK319" s="30"/>
      <c r="AL319" s="30"/>
    </row>
    <row r="320" spans="1:38" ht="12.75" customHeight="1">
      <c r="A320" s="19">
        <v>17007</v>
      </c>
      <c r="B320" s="20" t="s">
        <v>384</v>
      </c>
      <c r="C320" s="21">
        <v>34</v>
      </c>
      <c r="D320" s="22" t="s">
        <v>144</v>
      </c>
      <c r="E320" s="23">
        <v>2422</v>
      </c>
      <c r="F320" s="24">
        <v>264</v>
      </c>
      <c r="G320" s="25"/>
      <c r="H320" s="26" t="str">
        <f t="shared" si="0"/>
        <v/>
      </c>
      <c r="I320" s="25">
        <v>86</v>
      </c>
      <c r="J320" s="26">
        <f t="shared" si="1"/>
        <v>0.32575757575757575</v>
      </c>
      <c r="K320" s="25"/>
      <c r="L320" s="26" t="str">
        <f t="shared" si="2"/>
        <v/>
      </c>
      <c r="M320" s="25">
        <v>44</v>
      </c>
      <c r="N320" s="26">
        <f t="shared" si="3"/>
        <v>0.16666666666666666</v>
      </c>
      <c r="O320" s="25">
        <v>52</v>
      </c>
      <c r="P320" s="26">
        <f t="shared" si="4"/>
        <v>0.19696969696969696</v>
      </c>
      <c r="Q320" s="25">
        <v>3</v>
      </c>
      <c r="R320" s="26">
        <f t="shared" si="5"/>
        <v>1.1363636363636364E-2</v>
      </c>
      <c r="S320" s="27">
        <v>198.97</v>
      </c>
      <c r="T320" s="28" t="str">
        <f t="shared" si="6"/>
        <v/>
      </c>
      <c r="U320" s="28" t="str">
        <f t="shared" si="7"/>
        <v/>
      </c>
      <c r="V320" s="29" t="str">
        <f t="shared" si="8"/>
        <v/>
      </c>
      <c r="W320" s="28">
        <f t="shared" si="9"/>
        <v>17111.419999999998</v>
      </c>
      <c r="X320" s="28">
        <f t="shared" si="10"/>
        <v>8555.7099999999991</v>
      </c>
      <c r="Y320" s="29">
        <f t="shared" si="11"/>
        <v>4277.8549999999996</v>
      </c>
      <c r="Z320" s="28" t="str">
        <f t="shared" si="12"/>
        <v/>
      </c>
      <c r="AA320" s="28" t="str">
        <f t="shared" si="13"/>
        <v/>
      </c>
      <c r="AB320" s="29" t="str">
        <f t="shared" si="14"/>
        <v/>
      </c>
      <c r="AC320" s="28">
        <f t="shared" si="15"/>
        <v>8754.68</v>
      </c>
      <c r="AD320" s="28">
        <f t="shared" si="16"/>
        <v>7003.7440000000006</v>
      </c>
      <c r="AE320" s="29">
        <f t="shared" si="17"/>
        <v>4202.2464</v>
      </c>
      <c r="AF320" s="28">
        <f t="shared" si="18"/>
        <v>10346.44</v>
      </c>
      <c r="AG320" s="28">
        <f t="shared" si="19"/>
        <v>8277.152</v>
      </c>
      <c r="AH320" s="29">
        <f t="shared" si="20"/>
        <v>4966.2912000000006</v>
      </c>
      <c r="AI320" s="28">
        <f t="shared" si="21"/>
        <v>596.91</v>
      </c>
      <c r="AJ320" s="29">
        <f t="shared" si="22"/>
        <v>358.14599999999996</v>
      </c>
      <c r="AK320" s="30"/>
      <c r="AL320" s="30"/>
    </row>
    <row r="321" spans="1:38" ht="12.75" customHeight="1">
      <c r="A321" s="19">
        <v>17008</v>
      </c>
      <c r="B321" s="20" t="s">
        <v>385</v>
      </c>
      <c r="C321" s="21">
        <v>34</v>
      </c>
      <c r="D321" s="22" t="s">
        <v>144</v>
      </c>
      <c r="E321" s="23">
        <v>5682</v>
      </c>
      <c r="F321" s="24">
        <v>739</v>
      </c>
      <c r="G321" s="25">
        <v>232</v>
      </c>
      <c r="H321" s="26">
        <f t="shared" si="0"/>
        <v>0.31393775372124494</v>
      </c>
      <c r="I321" s="25">
        <v>232</v>
      </c>
      <c r="J321" s="26">
        <f t="shared" si="1"/>
        <v>0.31393775372124494</v>
      </c>
      <c r="K321" s="25">
        <v>83</v>
      </c>
      <c r="L321" s="26">
        <f t="shared" si="2"/>
        <v>0.11231393775372124</v>
      </c>
      <c r="M321" s="25">
        <v>83</v>
      </c>
      <c r="N321" s="26">
        <f t="shared" si="3"/>
        <v>0.11231393775372124</v>
      </c>
      <c r="O321" s="25">
        <v>143</v>
      </c>
      <c r="P321" s="26">
        <f t="shared" si="4"/>
        <v>0.19350473612990526</v>
      </c>
      <c r="Q321" s="25">
        <v>16</v>
      </c>
      <c r="R321" s="26">
        <f t="shared" si="5"/>
        <v>2.165087956698241E-2</v>
      </c>
      <c r="S321" s="27">
        <v>198.97</v>
      </c>
      <c r="T321" s="28">
        <f t="shared" si="6"/>
        <v>46161.04</v>
      </c>
      <c r="U321" s="28">
        <f t="shared" si="7"/>
        <v>23080.52</v>
      </c>
      <c r="V321" s="29">
        <f t="shared" si="8"/>
        <v>11540.26</v>
      </c>
      <c r="W321" s="28">
        <f t="shared" si="9"/>
        <v>46161.04</v>
      </c>
      <c r="X321" s="28">
        <f t="shared" si="10"/>
        <v>23080.52</v>
      </c>
      <c r="Y321" s="29">
        <f t="shared" si="11"/>
        <v>11540.26</v>
      </c>
      <c r="Z321" s="28">
        <f t="shared" si="12"/>
        <v>16514.509999999998</v>
      </c>
      <c r="AA321" s="28">
        <f t="shared" si="13"/>
        <v>13211.608</v>
      </c>
      <c r="AB321" s="29">
        <f t="shared" si="14"/>
        <v>7926.9648000000007</v>
      </c>
      <c r="AC321" s="28">
        <f t="shared" si="15"/>
        <v>16514.509999999998</v>
      </c>
      <c r="AD321" s="28">
        <f t="shared" si="16"/>
        <v>13211.608</v>
      </c>
      <c r="AE321" s="29">
        <f t="shared" si="17"/>
        <v>7926.9648000000007</v>
      </c>
      <c r="AF321" s="28">
        <f t="shared" si="18"/>
        <v>28452.71</v>
      </c>
      <c r="AG321" s="28">
        <f t="shared" si="19"/>
        <v>22762.168000000001</v>
      </c>
      <c r="AH321" s="29">
        <f t="shared" si="20"/>
        <v>13657.300800000001</v>
      </c>
      <c r="AI321" s="28">
        <f t="shared" si="21"/>
        <v>3183.52</v>
      </c>
      <c r="AJ321" s="29">
        <f t="shared" si="22"/>
        <v>1910.1119999999999</v>
      </c>
      <c r="AK321" s="30"/>
      <c r="AL321" s="30"/>
    </row>
    <row r="322" spans="1:38" ht="12.75" customHeight="1">
      <c r="A322" s="19">
        <v>17009</v>
      </c>
      <c r="B322" s="20" t="s">
        <v>386</v>
      </c>
      <c r="C322" s="21">
        <v>34</v>
      </c>
      <c r="D322" s="22" t="s">
        <v>144</v>
      </c>
      <c r="E322" s="23">
        <v>6474</v>
      </c>
      <c r="F322" s="24">
        <v>829</v>
      </c>
      <c r="G322" s="25">
        <v>287</v>
      </c>
      <c r="H322" s="26">
        <f t="shared" si="0"/>
        <v>0.34620024125452353</v>
      </c>
      <c r="I322" s="25">
        <v>287</v>
      </c>
      <c r="J322" s="26">
        <f t="shared" si="1"/>
        <v>0.34620024125452353</v>
      </c>
      <c r="K322" s="25">
        <v>124</v>
      </c>
      <c r="L322" s="26">
        <f t="shared" si="2"/>
        <v>0.14957780458383596</v>
      </c>
      <c r="M322" s="25">
        <v>124</v>
      </c>
      <c r="N322" s="26">
        <f t="shared" si="3"/>
        <v>0.14957780458383596</v>
      </c>
      <c r="O322" s="25">
        <v>121</v>
      </c>
      <c r="P322" s="26">
        <f t="shared" si="4"/>
        <v>0.14595898673100122</v>
      </c>
      <c r="Q322" s="25">
        <v>17</v>
      </c>
      <c r="R322" s="26">
        <f t="shared" si="5"/>
        <v>2.0506634499396863E-2</v>
      </c>
      <c r="S322" s="27">
        <v>198.97</v>
      </c>
      <c r="T322" s="28">
        <f t="shared" si="6"/>
        <v>57104.39</v>
      </c>
      <c r="U322" s="28">
        <f t="shared" si="7"/>
        <v>28552.195</v>
      </c>
      <c r="V322" s="29">
        <f t="shared" si="8"/>
        <v>14276.0975</v>
      </c>
      <c r="W322" s="28">
        <f t="shared" si="9"/>
        <v>57104.39</v>
      </c>
      <c r="X322" s="28">
        <f t="shared" si="10"/>
        <v>28552.195</v>
      </c>
      <c r="Y322" s="29">
        <f t="shared" si="11"/>
        <v>14276.0975</v>
      </c>
      <c r="Z322" s="28">
        <f t="shared" si="12"/>
        <v>24672.28</v>
      </c>
      <c r="AA322" s="28">
        <f t="shared" si="13"/>
        <v>19737.824000000001</v>
      </c>
      <c r="AB322" s="29">
        <f t="shared" si="14"/>
        <v>11842.6944</v>
      </c>
      <c r="AC322" s="28">
        <f t="shared" si="15"/>
        <v>24672.28</v>
      </c>
      <c r="AD322" s="28">
        <f t="shared" si="16"/>
        <v>19737.824000000001</v>
      </c>
      <c r="AE322" s="29">
        <f t="shared" si="17"/>
        <v>11842.6944</v>
      </c>
      <c r="AF322" s="28">
        <f t="shared" si="18"/>
        <v>24075.37</v>
      </c>
      <c r="AG322" s="28">
        <f t="shared" si="19"/>
        <v>19260.296000000002</v>
      </c>
      <c r="AH322" s="29">
        <f t="shared" si="20"/>
        <v>11556.177600000001</v>
      </c>
      <c r="AI322" s="28">
        <f t="shared" si="21"/>
        <v>3382.49</v>
      </c>
      <c r="AJ322" s="29">
        <f t="shared" si="22"/>
        <v>2029.4939999999999</v>
      </c>
      <c r="AK322" s="30"/>
      <c r="AL322" s="30"/>
    </row>
    <row r="323" spans="1:38" ht="12.75" customHeight="1">
      <c r="A323" s="19">
        <v>17010</v>
      </c>
      <c r="B323" s="20" t="s">
        <v>387</v>
      </c>
      <c r="C323" s="21">
        <v>19</v>
      </c>
      <c r="D323" s="22" t="s">
        <v>388</v>
      </c>
      <c r="E323" s="23">
        <v>439</v>
      </c>
      <c r="F323" s="24">
        <v>44</v>
      </c>
      <c r="G323" s="25"/>
      <c r="H323" s="26" t="str">
        <f t="shared" si="0"/>
        <v/>
      </c>
      <c r="I323" s="25">
        <v>9</v>
      </c>
      <c r="J323" s="26">
        <f t="shared" si="1"/>
        <v>0.20454545454545456</v>
      </c>
      <c r="K323" s="25"/>
      <c r="L323" s="26" t="str">
        <f t="shared" si="2"/>
        <v/>
      </c>
      <c r="M323" s="25">
        <v>3</v>
      </c>
      <c r="N323" s="26">
        <f t="shared" si="3"/>
        <v>6.8181818181818177E-2</v>
      </c>
      <c r="O323" s="25">
        <v>3</v>
      </c>
      <c r="P323" s="26">
        <f t="shared" si="4"/>
        <v>6.8181818181818177E-2</v>
      </c>
      <c r="Q323" s="25">
        <v>1</v>
      </c>
      <c r="R323" s="26">
        <f t="shared" si="5"/>
        <v>2.2727272727272728E-2</v>
      </c>
      <c r="S323" s="27">
        <v>198.97</v>
      </c>
      <c r="T323" s="28" t="str">
        <f t="shared" si="6"/>
        <v/>
      </c>
      <c r="U323" s="28" t="str">
        <f t="shared" si="7"/>
        <v/>
      </c>
      <c r="V323" s="29" t="str">
        <f t="shared" si="8"/>
        <v/>
      </c>
      <c r="W323" s="28">
        <f t="shared" si="9"/>
        <v>1790.73</v>
      </c>
      <c r="X323" s="28">
        <f t="shared" si="10"/>
        <v>895.36500000000001</v>
      </c>
      <c r="Y323" s="29">
        <f t="shared" si="11"/>
        <v>447.6825</v>
      </c>
      <c r="Z323" s="28" t="str">
        <f t="shared" si="12"/>
        <v/>
      </c>
      <c r="AA323" s="28" t="str">
        <f t="shared" si="13"/>
        <v/>
      </c>
      <c r="AB323" s="29" t="str">
        <f t="shared" si="14"/>
        <v/>
      </c>
      <c r="AC323" s="28">
        <f t="shared" si="15"/>
        <v>596.91</v>
      </c>
      <c r="AD323" s="28">
        <f t="shared" si="16"/>
        <v>477.52800000000008</v>
      </c>
      <c r="AE323" s="29">
        <f t="shared" si="17"/>
        <v>286.51679999999999</v>
      </c>
      <c r="AF323" s="28">
        <f t="shared" si="18"/>
        <v>596.91</v>
      </c>
      <c r="AG323" s="28">
        <f t="shared" si="19"/>
        <v>477.52800000000008</v>
      </c>
      <c r="AH323" s="29">
        <f t="shared" si="20"/>
        <v>286.51679999999999</v>
      </c>
      <c r="AI323" s="28">
        <f t="shared" si="21"/>
        <v>198.97</v>
      </c>
      <c r="AJ323" s="29">
        <f t="shared" si="22"/>
        <v>119.38199999999999</v>
      </c>
      <c r="AK323" s="30"/>
      <c r="AL323" s="30"/>
    </row>
    <row r="324" spans="1:38" ht="12.75" customHeight="1">
      <c r="A324" s="19">
        <v>17011</v>
      </c>
      <c r="B324" s="20" t="s">
        <v>389</v>
      </c>
      <c r="C324" s="21">
        <v>2</v>
      </c>
      <c r="D324" s="22" t="s">
        <v>375</v>
      </c>
      <c r="E324" s="23">
        <v>1043</v>
      </c>
      <c r="F324" s="24">
        <v>131</v>
      </c>
      <c r="G324" s="25"/>
      <c r="H324" s="26" t="str">
        <f t="shared" si="0"/>
        <v/>
      </c>
      <c r="I324" s="25">
        <v>54</v>
      </c>
      <c r="J324" s="26">
        <f t="shared" si="1"/>
        <v>0.41221374045801529</v>
      </c>
      <c r="K324" s="25"/>
      <c r="L324" s="26" t="str">
        <f t="shared" si="2"/>
        <v/>
      </c>
      <c r="M324" s="25">
        <v>28</v>
      </c>
      <c r="N324" s="26">
        <f t="shared" si="3"/>
        <v>0.21374045801526717</v>
      </c>
      <c r="O324" s="25">
        <v>7</v>
      </c>
      <c r="P324" s="26">
        <f t="shared" si="4"/>
        <v>5.3435114503816793E-2</v>
      </c>
      <c r="Q324" s="25">
        <v>1</v>
      </c>
      <c r="R324" s="26">
        <f t="shared" si="5"/>
        <v>7.6335877862595417E-3</v>
      </c>
      <c r="S324" s="27">
        <v>198.97</v>
      </c>
      <c r="T324" s="28" t="str">
        <f t="shared" si="6"/>
        <v/>
      </c>
      <c r="U324" s="28" t="str">
        <f t="shared" si="7"/>
        <v/>
      </c>
      <c r="V324" s="29" t="str">
        <f t="shared" si="8"/>
        <v/>
      </c>
      <c r="W324" s="28">
        <f t="shared" si="9"/>
        <v>10744.38</v>
      </c>
      <c r="X324" s="28">
        <f t="shared" si="10"/>
        <v>5372.19</v>
      </c>
      <c r="Y324" s="29">
        <f t="shared" si="11"/>
        <v>2686.0949999999998</v>
      </c>
      <c r="Z324" s="28" t="str">
        <f t="shared" si="12"/>
        <v/>
      </c>
      <c r="AA324" s="28" t="str">
        <f t="shared" si="13"/>
        <v/>
      </c>
      <c r="AB324" s="29" t="str">
        <f t="shared" si="14"/>
        <v/>
      </c>
      <c r="AC324" s="28">
        <f t="shared" si="15"/>
        <v>5571.16</v>
      </c>
      <c r="AD324" s="28">
        <f t="shared" si="16"/>
        <v>4456.9280000000008</v>
      </c>
      <c r="AE324" s="29">
        <f t="shared" si="17"/>
        <v>2674.1568000000002</v>
      </c>
      <c r="AF324" s="28">
        <f t="shared" si="18"/>
        <v>1392.79</v>
      </c>
      <c r="AG324" s="28">
        <f t="shared" si="19"/>
        <v>1114.2320000000002</v>
      </c>
      <c r="AH324" s="29">
        <f t="shared" si="20"/>
        <v>668.53920000000005</v>
      </c>
      <c r="AI324" s="28">
        <f t="shared" si="21"/>
        <v>198.97</v>
      </c>
      <c r="AJ324" s="29">
        <f t="shared" si="22"/>
        <v>119.38199999999999</v>
      </c>
      <c r="AK324" s="30"/>
      <c r="AL324" s="30"/>
    </row>
    <row r="325" spans="1:38" ht="12.75" customHeight="1">
      <c r="A325" s="19">
        <v>17012</v>
      </c>
      <c r="B325" s="20" t="s">
        <v>390</v>
      </c>
      <c r="C325" s="21">
        <v>2</v>
      </c>
      <c r="D325" s="22" t="s">
        <v>375</v>
      </c>
      <c r="E325" s="23">
        <v>1676</v>
      </c>
      <c r="F325" s="24">
        <v>260</v>
      </c>
      <c r="G325" s="25"/>
      <c r="H325" s="26" t="str">
        <f t="shared" si="0"/>
        <v/>
      </c>
      <c r="I325" s="25">
        <v>106</v>
      </c>
      <c r="J325" s="26">
        <f t="shared" si="1"/>
        <v>0.40769230769230769</v>
      </c>
      <c r="K325" s="25"/>
      <c r="L325" s="26" t="str">
        <f t="shared" si="2"/>
        <v/>
      </c>
      <c r="M325" s="25">
        <v>56</v>
      </c>
      <c r="N325" s="26">
        <f t="shared" si="3"/>
        <v>0.2153846153846154</v>
      </c>
      <c r="O325" s="25">
        <v>11</v>
      </c>
      <c r="P325" s="26">
        <f t="shared" si="4"/>
        <v>4.230769230769231E-2</v>
      </c>
      <c r="Q325" s="25">
        <v>1</v>
      </c>
      <c r="R325" s="26">
        <f t="shared" si="5"/>
        <v>3.8461538461538464E-3</v>
      </c>
      <c r="S325" s="27">
        <v>198.97</v>
      </c>
      <c r="T325" s="28" t="str">
        <f t="shared" si="6"/>
        <v/>
      </c>
      <c r="U325" s="28" t="str">
        <f t="shared" si="7"/>
        <v/>
      </c>
      <c r="V325" s="29" t="str">
        <f t="shared" si="8"/>
        <v/>
      </c>
      <c r="W325" s="28">
        <f t="shared" si="9"/>
        <v>21090.82</v>
      </c>
      <c r="X325" s="28">
        <f t="shared" si="10"/>
        <v>10545.41</v>
      </c>
      <c r="Y325" s="29">
        <f t="shared" si="11"/>
        <v>5272.7049999999999</v>
      </c>
      <c r="Z325" s="28" t="str">
        <f t="shared" si="12"/>
        <v/>
      </c>
      <c r="AA325" s="28" t="str">
        <f t="shared" si="13"/>
        <v/>
      </c>
      <c r="AB325" s="29" t="str">
        <f t="shared" si="14"/>
        <v/>
      </c>
      <c r="AC325" s="28">
        <f t="shared" si="15"/>
        <v>11142.32</v>
      </c>
      <c r="AD325" s="28">
        <f t="shared" si="16"/>
        <v>8913.8560000000016</v>
      </c>
      <c r="AE325" s="29">
        <f t="shared" si="17"/>
        <v>5348.3136000000004</v>
      </c>
      <c r="AF325" s="28">
        <f t="shared" si="18"/>
        <v>2188.67</v>
      </c>
      <c r="AG325" s="28">
        <f t="shared" si="19"/>
        <v>1750.9360000000001</v>
      </c>
      <c r="AH325" s="29">
        <f t="shared" si="20"/>
        <v>1050.5616</v>
      </c>
      <c r="AI325" s="28">
        <f t="shared" si="21"/>
        <v>198.97</v>
      </c>
      <c r="AJ325" s="29">
        <f t="shared" si="22"/>
        <v>119.38199999999999</v>
      </c>
      <c r="AK325" s="30"/>
      <c r="AL325" s="30"/>
    </row>
    <row r="326" spans="1:38" ht="12.75" customHeight="1">
      <c r="A326" s="19">
        <v>17013</v>
      </c>
      <c r="B326" s="20" t="s">
        <v>391</v>
      </c>
      <c r="C326" s="21">
        <v>10</v>
      </c>
      <c r="D326" s="22" t="s">
        <v>380</v>
      </c>
      <c r="E326" s="23">
        <v>4177</v>
      </c>
      <c r="F326" s="24">
        <v>391</v>
      </c>
      <c r="G326" s="25">
        <v>77</v>
      </c>
      <c r="H326" s="26">
        <f t="shared" si="0"/>
        <v>0.1969309462915601</v>
      </c>
      <c r="I326" s="25">
        <v>77</v>
      </c>
      <c r="J326" s="26">
        <f t="shared" si="1"/>
        <v>0.1969309462915601</v>
      </c>
      <c r="K326" s="25">
        <v>34</v>
      </c>
      <c r="L326" s="26">
        <f t="shared" si="2"/>
        <v>8.6956521739130432E-2</v>
      </c>
      <c r="M326" s="25">
        <v>34</v>
      </c>
      <c r="N326" s="26">
        <f t="shared" si="3"/>
        <v>8.6956521739130432E-2</v>
      </c>
      <c r="O326" s="25">
        <v>31</v>
      </c>
      <c r="P326" s="26">
        <f t="shared" si="4"/>
        <v>7.9283887468030695E-2</v>
      </c>
      <c r="Q326" s="25">
        <v>1</v>
      </c>
      <c r="R326" s="26">
        <f t="shared" si="5"/>
        <v>2.5575447570332483E-3</v>
      </c>
      <c r="S326" s="27">
        <v>198.97</v>
      </c>
      <c r="T326" s="28">
        <f t="shared" si="6"/>
        <v>15320.69</v>
      </c>
      <c r="U326" s="28">
        <f t="shared" si="7"/>
        <v>7660.3450000000003</v>
      </c>
      <c r="V326" s="29">
        <f t="shared" si="8"/>
        <v>3830.1725000000001</v>
      </c>
      <c r="W326" s="28">
        <f t="shared" si="9"/>
        <v>15320.69</v>
      </c>
      <c r="X326" s="28">
        <f t="shared" si="10"/>
        <v>7660.3450000000003</v>
      </c>
      <c r="Y326" s="29">
        <f t="shared" si="11"/>
        <v>3830.1725000000001</v>
      </c>
      <c r="Z326" s="28">
        <f t="shared" si="12"/>
        <v>6764.98</v>
      </c>
      <c r="AA326" s="28">
        <f t="shared" si="13"/>
        <v>5411.9840000000004</v>
      </c>
      <c r="AB326" s="29">
        <f t="shared" si="14"/>
        <v>3247.1904</v>
      </c>
      <c r="AC326" s="28">
        <f t="shared" si="15"/>
        <v>6764.98</v>
      </c>
      <c r="AD326" s="28">
        <f t="shared" si="16"/>
        <v>5411.9840000000004</v>
      </c>
      <c r="AE326" s="29">
        <f t="shared" si="17"/>
        <v>3247.1904</v>
      </c>
      <c r="AF326" s="28">
        <f t="shared" si="18"/>
        <v>6168.07</v>
      </c>
      <c r="AG326" s="28">
        <f t="shared" si="19"/>
        <v>4934.4560000000001</v>
      </c>
      <c r="AH326" s="29">
        <f t="shared" si="20"/>
        <v>2960.6736000000001</v>
      </c>
      <c r="AI326" s="28">
        <f t="shared" si="21"/>
        <v>198.97</v>
      </c>
      <c r="AJ326" s="29">
        <f t="shared" si="22"/>
        <v>119.38199999999999</v>
      </c>
      <c r="AK326" s="30"/>
      <c r="AL326" s="30"/>
    </row>
    <row r="327" spans="1:38" ht="12.75" customHeight="1">
      <c r="A327" s="19">
        <v>17014</v>
      </c>
      <c r="B327" s="20" t="s">
        <v>392</v>
      </c>
      <c r="C327" s="21">
        <v>2</v>
      </c>
      <c r="D327" s="22" t="s">
        <v>375</v>
      </c>
      <c r="E327" s="23">
        <v>87</v>
      </c>
      <c r="F327" s="24">
        <v>4</v>
      </c>
      <c r="G327" s="25"/>
      <c r="H327" s="26" t="str">
        <f t="shared" si="0"/>
        <v/>
      </c>
      <c r="I327" s="25">
        <v>2</v>
      </c>
      <c r="J327" s="26">
        <f t="shared" si="1"/>
        <v>0.5</v>
      </c>
      <c r="K327" s="25"/>
      <c r="L327" s="26" t="str">
        <f t="shared" si="2"/>
        <v/>
      </c>
      <c r="M327" s="25">
        <v>1</v>
      </c>
      <c r="N327" s="26">
        <f t="shared" si="3"/>
        <v>0.25</v>
      </c>
      <c r="O327" s="25"/>
      <c r="P327" s="26" t="str">
        <f t="shared" si="4"/>
        <v/>
      </c>
      <c r="Q327" s="25"/>
      <c r="R327" s="26" t="str">
        <f t="shared" si="5"/>
        <v/>
      </c>
      <c r="S327" s="27">
        <v>198.97</v>
      </c>
      <c r="T327" s="28" t="str">
        <f t="shared" si="6"/>
        <v/>
      </c>
      <c r="U327" s="28" t="str">
        <f t="shared" si="7"/>
        <v/>
      </c>
      <c r="V327" s="29" t="str">
        <f t="shared" si="8"/>
        <v/>
      </c>
      <c r="W327" s="28">
        <f t="shared" si="9"/>
        <v>397.94</v>
      </c>
      <c r="X327" s="28">
        <f t="shared" si="10"/>
        <v>198.97</v>
      </c>
      <c r="Y327" s="29">
        <f t="shared" si="11"/>
        <v>99.484999999999999</v>
      </c>
      <c r="Z327" s="28" t="str">
        <f t="shared" si="12"/>
        <v/>
      </c>
      <c r="AA327" s="28" t="str">
        <f t="shared" si="13"/>
        <v/>
      </c>
      <c r="AB327" s="29" t="str">
        <f t="shared" si="14"/>
        <v/>
      </c>
      <c r="AC327" s="28">
        <f t="shared" si="15"/>
        <v>198.97</v>
      </c>
      <c r="AD327" s="28">
        <f t="shared" si="16"/>
        <v>159.17600000000002</v>
      </c>
      <c r="AE327" s="29">
        <f t="shared" si="17"/>
        <v>95.505600000000001</v>
      </c>
      <c r="AF327" s="28" t="str">
        <f t="shared" si="18"/>
        <v/>
      </c>
      <c r="AG327" s="28" t="str">
        <f t="shared" si="19"/>
        <v/>
      </c>
      <c r="AH327" s="29" t="str">
        <f t="shared" si="20"/>
        <v/>
      </c>
      <c r="AI327" s="28" t="str">
        <f t="shared" si="21"/>
        <v/>
      </c>
      <c r="AJ327" s="29" t="str">
        <f t="shared" si="22"/>
        <v/>
      </c>
      <c r="AK327" s="30"/>
      <c r="AL327" s="30"/>
    </row>
    <row r="328" spans="1:38" ht="12.75" customHeight="1">
      <c r="A328" s="19">
        <v>17015</v>
      </c>
      <c r="B328" s="20" t="s">
        <v>393</v>
      </c>
      <c r="C328" s="21">
        <v>28</v>
      </c>
      <c r="D328" s="22" t="s">
        <v>394</v>
      </c>
      <c r="E328" s="23">
        <v>20187</v>
      </c>
      <c r="F328" s="24">
        <v>2765</v>
      </c>
      <c r="G328" s="25">
        <v>655</v>
      </c>
      <c r="H328" s="26">
        <f t="shared" si="0"/>
        <v>0.23688969258589512</v>
      </c>
      <c r="I328" s="25">
        <v>655</v>
      </c>
      <c r="J328" s="26">
        <f t="shared" si="1"/>
        <v>0.23688969258589512</v>
      </c>
      <c r="K328" s="25">
        <v>252</v>
      </c>
      <c r="L328" s="26">
        <f t="shared" si="2"/>
        <v>9.1139240506329114E-2</v>
      </c>
      <c r="M328" s="25">
        <v>252</v>
      </c>
      <c r="N328" s="26">
        <f t="shared" si="3"/>
        <v>9.1139240506329114E-2</v>
      </c>
      <c r="O328" s="25">
        <v>489</v>
      </c>
      <c r="P328" s="26">
        <f t="shared" si="4"/>
        <v>0.17685352622061482</v>
      </c>
      <c r="Q328" s="25">
        <v>15</v>
      </c>
      <c r="R328" s="26">
        <f t="shared" si="5"/>
        <v>5.4249547920433997E-3</v>
      </c>
      <c r="S328" s="27">
        <v>198.97</v>
      </c>
      <c r="T328" s="28">
        <f t="shared" si="6"/>
        <v>130325.35</v>
      </c>
      <c r="U328" s="28">
        <f t="shared" si="7"/>
        <v>65162.675000000003</v>
      </c>
      <c r="V328" s="29">
        <f t="shared" si="8"/>
        <v>32581.337500000001</v>
      </c>
      <c r="W328" s="28">
        <f t="shared" si="9"/>
        <v>130325.35</v>
      </c>
      <c r="X328" s="28">
        <f t="shared" si="10"/>
        <v>65162.675000000003</v>
      </c>
      <c r="Y328" s="29">
        <f t="shared" si="11"/>
        <v>32581.337500000001</v>
      </c>
      <c r="Z328" s="28">
        <f t="shared" si="12"/>
        <v>50140.44</v>
      </c>
      <c r="AA328" s="28">
        <f t="shared" si="13"/>
        <v>40112.352000000006</v>
      </c>
      <c r="AB328" s="29">
        <f t="shared" si="14"/>
        <v>24067.411200000002</v>
      </c>
      <c r="AC328" s="28">
        <f t="shared" si="15"/>
        <v>50140.44</v>
      </c>
      <c r="AD328" s="28">
        <f t="shared" si="16"/>
        <v>40112.352000000006</v>
      </c>
      <c r="AE328" s="29">
        <f t="shared" si="17"/>
        <v>24067.411200000002</v>
      </c>
      <c r="AF328" s="28">
        <f t="shared" si="18"/>
        <v>97296.33</v>
      </c>
      <c r="AG328" s="28">
        <f t="shared" si="19"/>
        <v>77837.064000000013</v>
      </c>
      <c r="AH328" s="29">
        <f t="shared" si="20"/>
        <v>46702.238400000002</v>
      </c>
      <c r="AI328" s="28">
        <f t="shared" si="21"/>
        <v>2984.55</v>
      </c>
      <c r="AJ328" s="29">
        <f t="shared" si="22"/>
        <v>1790.73</v>
      </c>
      <c r="AK328" s="30"/>
      <c r="AL328" s="30"/>
    </row>
    <row r="329" spans="1:38" ht="12.75" customHeight="1">
      <c r="A329" s="19">
        <v>17016</v>
      </c>
      <c r="B329" s="20" t="s">
        <v>395</v>
      </c>
      <c r="C329" s="21">
        <v>2</v>
      </c>
      <c r="D329" s="22" t="s">
        <v>375</v>
      </c>
      <c r="E329" s="23">
        <v>1034</v>
      </c>
      <c r="F329" s="24">
        <v>117</v>
      </c>
      <c r="G329" s="25"/>
      <c r="H329" s="26" t="str">
        <f t="shared" si="0"/>
        <v/>
      </c>
      <c r="I329" s="25">
        <v>48</v>
      </c>
      <c r="J329" s="26">
        <f t="shared" si="1"/>
        <v>0.41025641025641024</v>
      </c>
      <c r="K329" s="25"/>
      <c r="L329" s="26" t="str">
        <f t="shared" si="2"/>
        <v/>
      </c>
      <c r="M329" s="25">
        <v>25</v>
      </c>
      <c r="N329" s="26">
        <f t="shared" si="3"/>
        <v>0.21367521367521367</v>
      </c>
      <c r="O329" s="25">
        <v>18</v>
      </c>
      <c r="P329" s="26">
        <f t="shared" si="4"/>
        <v>0.15384615384615385</v>
      </c>
      <c r="Q329" s="25">
        <v>1</v>
      </c>
      <c r="R329" s="26">
        <f t="shared" si="5"/>
        <v>8.5470085470085479E-3</v>
      </c>
      <c r="S329" s="27">
        <v>198.97</v>
      </c>
      <c r="T329" s="28" t="str">
        <f t="shared" si="6"/>
        <v/>
      </c>
      <c r="U329" s="28" t="str">
        <f t="shared" si="7"/>
        <v/>
      </c>
      <c r="V329" s="29" t="str">
        <f t="shared" si="8"/>
        <v/>
      </c>
      <c r="W329" s="28">
        <f t="shared" si="9"/>
        <v>9550.56</v>
      </c>
      <c r="X329" s="28">
        <f t="shared" si="10"/>
        <v>4775.28</v>
      </c>
      <c r="Y329" s="29">
        <f t="shared" si="11"/>
        <v>2387.64</v>
      </c>
      <c r="Z329" s="28" t="str">
        <f t="shared" si="12"/>
        <v/>
      </c>
      <c r="AA329" s="28" t="str">
        <f t="shared" si="13"/>
        <v/>
      </c>
      <c r="AB329" s="29" t="str">
        <f t="shared" si="14"/>
        <v/>
      </c>
      <c r="AC329" s="28">
        <f t="shared" si="15"/>
        <v>4974.25</v>
      </c>
      <c r="AD329" s="28">
        <f t="shared" si="16"/>
        <v>3979.4</v>
      </c>
      <c r="AE329" s="29">
        <f t="shared" si="17"/>
        <v>2387.6400000000003</v>
      </c>
      <c r="AF329" s="28">
        <f t="shared" si="18"/>
        <v>3581.46</v>
      </c>
      <c r="AG329" s="28">
        <f t="shared" si="19"/>
        <v>2865.1680000000001</v>
      </c>
      <c r="AH329" s="29">
        <f t="shared" si="20"/>
        <v>1719.1007999999999</v>
      </c>
      <c r="AI329" s="28">
        <f t="shared" si="21"/>
        <v>198.97</v>
      </c>
      <c r="AJ329" s="29">
        <f t="shared" si="22"/>
        <v>119.38199999999999</v>
      </c>
      <c r="AK329" s="30"/>
      <c r="AL329" s="30"/>
    </row>
    <row r="330" spans="1:38" ht="12.75" customHeight="1">
      <c r="A330" s="19">
        <v>17018</v>
      </c>
      <c r="B330" s="20" t="s">
        <v>396</v>
      </c>
      <c r="C330" s="21">
        <v>10</v>
      </c>
      <c r="D330" s="22" t="s">
        <v>380</v>
      </c>
      <c r="E330" s="23">
        <v>713</v>
      </c>
      <c r="F330" s="24">
        <v>86</v>
      </c>
      <c r="G330" s="25"/>
      <c r="H330" s="26" t="str">
        <f t="shared" si="0"/>
        <v/>
      </c>
      <c r="I330" s="25">
        <v>29</v>
      </c>
      <c r="J330" s="26">
        <f t="shared" si="1"/>
        <v>0.33720930232558138</v>
      </c>
      <c r="K330" s="25"/>
      <c r="L330" s="26" t="str">
        <f t="shared" si="2"/>
        <v/>
      </c>
      <c r="M330" s="25">
        <v>14</v>
      </c>
      <c r="N330" s="26">
        <f t="shared" si="3"/>
        <v>0.16279069767441862</v>
      </c>
      <c r="O330" s="25">
        <v>6</v>
      </c>
      <c r="P330" s="26">
        <f t="shared" si="4"/>
        <v>6.9767441860465115E-2</v>
      </c>
      <c r="Q330" s="25"/>
      <c r="R330" s="26" t="str">
        <f t="shared" si="5"/>
        <v/>
      </c>
      <c r="S330" s="27">
        <v>198.97</v>
      </c>
      <c r="T330" s="28" t="str">
        <f t="shared" si="6"/>
        <v/>
      </c>
      <c r="U330" s="28" t="str">
        <f t="shared" si="7"/>
        <v/>
      </c>
      <c r="V330" s="29" t="str">
        <f t="shared" si="8"/>
        <v/>
      </c>
      <c r="W330" s="28">
        <f t="shared" si="9"/>
        <v>5770.13</v>
      </c>
      <c r="X330" s="28">
        <f t="shared" si="10"/>
        <v>2885.0650000000001</v>
      </c>
      <c r="Y330" s="29">
        <f t="shared" si="11"/>
        <v>1442.5325</v>
      </c>
      <c r="Z330" s="28" t="str">
        <f t="shared" si="12"/>
        <v/>
      </c>
      <c r="AA330" s="28" t="str">
        <f t="shared" si="13"/>
        <v/>
      </c>
      <c r="AB330" s="29" t="str">
        <f t="shared" si="14"/>
        <v/>
      </c>
      <c r="AC330" s="28">
        <f t="shared" si="15"/>
        <v>2785.58</v>
      </c>
      <c r="AD330" s="28">
        <f t="shared" si="16"/>
        <v>2228.4640000000004</v>
      </c>
      <c r="AE330" s="29">
        <f t="shared" si="17"/>
        <v>1337.0784000000001</v>
      </c>
      <c r="AF330" s="28">
        <f t="shared" si="18"/>
        <v>1193.82</v>
      </c>
      <c r="AG330" s="28">
        <f t="shared" si="19"/>
        <v>955.05600000000015</v>
      </c>
      <c r="AH330" s="29">
        <f t="shared" si="20"/>
        <v>573.03359999999998</v>
      </c>
      <c r="AI330" s="28" t="str">
        <f t="shared" si="21"/>
        <v/>
      </c>
      <c r="AJ330" s="29" t="str">
        <f t="shared" si="22"/>
        <v/>
      </c>
      <c r="AK330" s="30"/>
      <c r="AL330" s="30"/>
    </row>
    <row r="331" spans="1:38" ht="12.75" customHeight="1">
      <c r="A331" s="19">
        <v>17019</v>
      </c>
      <c r="B331" s="20" t="s">
        <v>397</v>
      </c>
      <c r="C331" s="21">
        <v>19</v>
      </c>
      <c r="D331" s="22" t="s">
        <v>388</v>
      </c>
      <c r="E331" s="23">
        <v>2480</v>
      </c>
      <c r="F331" s="24">
        <v>330</v>
      </c>
      <c r="G331" s="25">
        <v>45</v>
      </c>
      <c r="H331" s="26">
        <f t="shared" si="0"/>
        <v>0.13636363636363635</v>
      </c>
      <c r="I331" s="25">
        <v>45</v>
      </c>
      <c r="J331" s="26">
        <f t="shared" si="1"/>
        <v>0.13636363636363635</v>
      </c>
      <c r="K331" s="25">
        <v>18</v>
      </c>
      <c r="L331" s="26">
        <f t="shared" si="2"/>
        <v>5.4545454545454543E-2</v>
      </c>
      <c r="M331" s="25">
        <v>18</v>
      </c>
      <c r="N331" s="26">
        <f t="shared" si="3"/>
        <v>5.4545454545454543E-2</v>
      </c>
      <c r="O331" s="25">
        <v>42</v>
      </c>
      <c r="P331" s="26">
        <f t="shared" si="4"/>
        <v>0.12727272727272726</v>
      </c>
      <c r="Q331" s="25">
        <v>2</v>
      </c>
      <c r="R331" s="26">
        <f t="shared" si="5"/>
        <v>6.0606060606060606E-3</v>
      </c>
      <c r="S331" s="27">
        <v>198.97</v>
      </c>
      <c r="T331" s="28">
        <f t="shared" si="6"/>
        <v>8953.65</v>
      </c>
      <c r="U331" s="28">
        <f t="shared" si="7"/>
        <v>4476.8249999999998</v>
      </c>
      <c r="V331" s="29">
        <f t="shared" si="8"/>
        <v>2238.4124999999999</v>
      </c>
      <c r="W331" s="28">
        <f t="shared" si="9"/>
        <v>8953.65</v>
      </c>
      <c r="X331" s="28">
        <f t="shared" si="10"/>
        <v>4476.8249999999998</v>
      </c>
      <c r="Y331" s="29">
        <f t="shared" si="11"/>
        <v>2238.4124999999999</v>
      </c>
      <c r="Z331" s="28">
        <f t="shared" si="12"/>
        <v>3581.46</v>
      </c>
      <c r="AA331" s="28">
        <f t="shared" si="13"/>
        <v>2865.1680000000001</v>
      </c>
      <c r="AB331" s="29">
        <f t="shared" si="14"/>
        <v>1719.1007999999999</v>
      </c>
      <c r="AC331" s="28">
        <f t="shared" si="15"/>
        <v>3581.46</v>
      </c>
      <c r="AD331" s="28">
        <f t="shared" si="16"/>
        <v>2865.1680000000001</v>
      </c>
      <c r="AE331" s="29">
        <f t="shared" si="17"/>
        <v>1719.1007999999999</v>
      </c>
      <c r="AF331" s="28">
        <f t="shared" si="18"/>
        <v>8356.74</v>
      </c>
      <c r="AG331" s="28">
        <f t="shared" si="19"/>
        <v>6685.3919999999998</v>
      </c>
      <c r="AH331" s="29">
        <f t="shared" si="20"/>
        <v>4011.2352000000001</v>
      </c>
      <c r="AI331" s="28">
        <f t="shared" si="21"/>
        <v>397.94</v>
      </c>
      <c r="AJ331" s="29">
        <f t="shared" si="22"/>
        <v>238.76399999999998</v>
      </c>
      <c r="AK331" s="30"/>
      <c r="AL331" s="30"/>
    </row>
    <row r="332" spans="1:38" ht="12.75" customHeight="1">
      <c r="A332" s="19">
        <v>17020</v>
      </c>
      <c r="B332" s="20" t="s">
        <v>398</v>
      </c>
      <c r="C332" s="21">
        <v>20</v>
      </c>
      <c r="D332" s="22" t="s">
        <v>377</v>
      </c>
      <c r="E332" s="23">
        <v>5156</v>
      </c>
      <c r="F332" s="24">
        <v>779</v>
      </c>
      <c r="G332" s="25">
        <v>67</v>
      </c>
      <c r="H332" s="26">
        <f t="shared" si="0"/>
        <v>8.6007702182284984E-2</v>
      </c>
      <c r="I332" s="25">
        <v>67</v>
      </c>
      <c r="J332" s="26">
        <f t="shared" si="1"/>
        <v>8.6007702182284984E-2</v>
      </c>
      <c r="K332" s="25">
        <v>29</v>
      </c>
      <c r="L332" s="26">
        <f t="shared" si="2"/>
        <v>3.7227214377406934E-2</v>
      </c>
      <c r="M332" s="25">
        <v>29</v>
      </c>
      <c r="N332" s="26">
        <f t="shared" si="3"/>
        <v>3.7227214377406934E-2</v>
      </c>
      <c r="O332" s="25">
        <v>37</v>
      </c>
      <c r="P332" s="26">
        <f t="shared" si="4"/>
        <v>4.7496790757381259E-2</v>
      </c>
      <c r="Q332" s="25">
        <v>4</v>
      </c>
      <c r="R332" s="26">
        <f t="shared" si="5"/>
        <v>5.1347881899871627E-3</v>
      </c>
      <c r="S332" s="27">
        <v>198.97</v>
      </c>
      <c r="T332" s="28">
        <f t="shared" si="6"/>
        <v>13330.99</v>
      </c>
      <c r="U332" s="28">
        <f t="shared" si="7"/>
        <v>6665.4949999999999</v>
      </c>
      <c r="V332" s="29">
        <f t="shared" si="8"/>
        <v>3332.7474999999999</v>
      </c>
      <c r="W332" s="28">
        <f t="shared" si="9"/>
        <v>13330.99</v>
      </c>
      <c r="X332" s="28">
        <f t="shared" si="10"/>
        <v>6665.4949999999999</v>
      </c>
      <c r="Y332" s="29">
        <f t="shared" si="11"/>
        <v>3332.7474999999999</v>
      </c>
      <c r="Z332" s="28">
        <f t="shared" si="12"/>
        <v>5770.13</v>
      </c>
      <c r="AA332" s="28">
        <f t="shared" si="13"/>
        <v>4616.1040000000003</v>
      </c>
      <c r="AB332" s="29">
        <f t="shared" si="14"/>
        <v>2769.6624000000002</v>
      </c>
      <c r="AC332" s="28">
        <f t="shared" si="15"/>
        <v>5770.13</v>
      </c>
      <c r="AD332" s="28">
        <f t="shared" si="16"/>
        <v>4616.1040000000003</v>
      </c>
      <c r="AE332" s="29">
        <f t="shared" si="17"/>
        <v>2769.6624000000002</v>
      </c>
      <c r="AF332" s="28">
        <f t="shared" si="18"/>
        <v>7361.89</v>
      </c>
      <c r="AG332" s="28">
        <f t="shared" si="19"/>
        <v>5889.5120000000006</v>
      </c>
      <c r="AH332" s="29">
        <f t="shared" si="20"/>
        <v>3533.7072000000003</v>
      </c>
      <c r="AI332" s="28">
        <f t="shared" si="21"/>
        <v>795.88</v>
      </c>
      <c r="AJ332" s="29">
        <f t="shared" si="22"/>
        <v>477.52799999999996</v>
      </c>
      <c r="AK332" s="30"/>
      <c r="AL332" s="30"/>
    </row>
    <row r="333" spans="1:38" ht="12.75" customHeight="1">
      <c r="A333" s="19">
        <v>17021</v>
      </c>
      <c r="B333" s="20" t="s">
        <v>399</v>
      </c>
      <c r="C333" s="21">
        <v>19</v>
      </c>
      <c r="D333" s="22" t="s">
        <v>388</v>
      </c>
      <c r="E333" s="23">
        <v>202</v>
      </c>
      <c r="F333" s="24">
        <v>27</v>
      </c>
      <c r="G333" s="25"/>
      <c r="H333" s="26" t="str">
        <f t="shared" si="0"/>
        <v/>
      </c>
      <c r="I333" s="25">
        <v>5</v>
      </c>
      <c r="J333" s="26">
        <f t="shared" si="1"/>
        <v>0.18518518518518517</v>
      </c>
      <c r="K333" s="25"/>
      <c r="L333" s="26" t="str">
        <f t="shared" si="2"/>
        <v/>
      </c>
      <c r="M333" s="25">
        <v>2</v>
      </c>
      <c r="N333" s="26">
        <f t="shared" si="3"/>
        <v>7.407407407407407E-2</v>
      </c>
      <c r="O333" s="25"/>
      <c r="P333" s="26" t="str">
        <f t="shared" si="4"/>
        <v/>
      </c>
      <c r="Q333" s="25"/>
      <c r="R333" s="26" t="str">
        <f t="shared" si="5"/>
        <v/>
      </c>
      <c r="S333" s="27">
        <v>198.97</v>
      </c>
      <c r="T333" s="28" t="str">
        <f t="shared" si="6"/>
        <v/>
      </c>
      <c r="U333" s="28" t="str">
        <f t="shared" si="7"/>
        <v/>
      </c>
      <c r="V333" s="29" t="str">
        <f t="shared" si="8"/>
        <v/>
      </c>
      <c r="W333" s="28">
        <f t="shared" si="9"/>
        <v>994.85</v>
      </c>
      <c r="X333" s="28">
        <f t="shared" si="10"/>
        <v>497.42500000000001</v>
      </c>
      <c r="Y333" s="29">
        <f t="shared" si="11"/>
        <v>248.71250000000001</v>
      </c>
      <c r="Z333" s="28" t="str">
        <f t="shared" si="12"/>
        <v/>
      </c>
      <c r="AA333" s="28" t="str">
        <f t="shared" si="13"/>
        <v/>
      </c>
      <c r="AB333" s="29" t="str">
        <f t="shared" si="14"/>
        <v/>
      </c>
      <c r="AC333" s="28">
        <f t="shared" si="15"/>
        <v>397.94</v>
      </c>
      <c r="AD333" s="28">
        <f t="shared" si="16"/>
        <v>318.35200000000003</v>
      </c>
      <c r="AE333" s="29">
        <f t="shared" si="17"/>
        <v>191.0112</v>
      </c>
      <c r="AF333" s="28" t="str">
        <f t="shared" si="18"/>
        <v/>
      </c>
      <c r="AG333" s="28" t="str">
        <f t="shared" si="19"/>
        <v/>
      </c>
      <c r="AH333" s="29" t="str">
        <f t="shared" si="20"/>
        <v/>
      </c>
      <c r="AI333" s="28" t="str">
        <f t="shared" si="21"/>
        <v/>
      </c>
      <c r="AJ333" s="29" t="str">
        <f t="shared" si="22"/>
        <v/>
      </c>
      <c r="AK333" s="30"/>
      <c r="AL333" s="30"/>
    </row>
    <row r="334" spans="1:38" ht="12.75" customHeight="1">
      <c r="A334" s="19">
        <v>17022</v>
      </c>
      <c r="B334" s="20" t="s">
        <v>400</v>
      </c>
      <c r="C334" s="21">
        <v>10</v>
      </c>
      <c r="D334" s="22" t="s">
        <v>380</v>
      </c>
      <c r="E334" s="23">
        <v>11163</v>
      </c>
      <c r="F334" s="24">
        <v>1542</v>
      </c>
      <c r="G334" s="25">
        <v>549</v>
      </c>
      <c r="H334" s="26">
        <f t="shared" si="0"/>
        <v>0.35603112840466927</v>
      </c>
      <c r="I334" s="25">
        <v>549</v>
      </c>
      <c r="J334" s="26">
        <f t="shared" si="1"/>
        <v>0.35603112840466927</v>
      </c>
      <c r="K334" s="25">
        <v>248</v>
      </c>
      <c r="L334" s="26">
        <f t="shared" si="2"/>
        <v>0.1608300907911803</v>
      </c>
      <c r="M334" s="25">
        <v>248</v>
      </c>
      <c r="N334" s="26">
        <f t="shared" si="3"/>
        <v>0.1608300907911803</v>
      </c>
      <c r="O334" s="25">
        <v>326</v>
      </c>
      <c r="P334" s="26">
        <f t="shared" si="4"/>
        <v>0.21141374837872892</v>
      </c>
      <c r="Q334" s="25">
        <v>41</v>
      </c>
      <c r="R334" s="26">
        <f t="shared" si="5"/>
        <v>2.6588845654993514E-2</v>
      </c>
      <c r="S334" s="27">
        <v>198.97</v>
      </c>
      <c r="T334" s="28">
        <f t="shared" si="6"/>
        <v>109234.53</v>
      </c>
      <c r="U334" s="28">
        <f t="shared" si="7"/>
        <v>54617.264999999999</v>
      </c>
      <c r="V334" s="29">
        <f t="shared" si="8"/>
        <v>27308.6325</v>
      </c>
      <c r="W334" s="28">
        <f t="shared" si="9"/>
        <v>109234.53</v>
      </c>
      <c r="X334" s="28">
        <f t="shared" si="10"/>
        <v>54617.264999999999</v>
      </c>
      <c r="Y334" s="29">
        <f t="shared" si="11"/>
        <v>27308.6325</v>
      </c>
      <c r="Z334" s="28">
        <f t="shared" si="12"/>
        <v>49344.56</v>
      </c>
      <c r="AA334" s="28">
        <f t="shared" si="13"/>
        <v>39475.648000000001</v>
      </c>
      <c r="AB334" s="29">
        <f t="shared" si="14"/>
        <v>23685.388800000001</v>
      </c>
      <c r="AC334" s="28">
        <f t="shared" si="15"/>
        <v>49344.56</v>
      </c>
      <c r="AD334" s="28">
        <f t="shared" si="16"/>
        <v>39475.648000000001</v>
      </c>
      <c r="AE334" s="29">
        <f t="shared" si="17"/>
        <v>23685.388800000001</v>
      </c>
      <c r="AF334" s="28">
        <f t="shared" si="18"/>
        <v>64864.22</v>
      </c>
      <c r="AG334" s="28">
        <f t="shared" si="19"/>
        <v>51891.376000000004</v>
      </c>
      <c r="AH334" s="29">
        <f t="shared" si="20"/>
        <v>31134.825600000004</v>
      </c>
      <c r="AI334" s="28">
        <f t="shared" si="21"/>
        <v>8157.7699999999995</v>
      </c>
      <c r="AJ334" s="29">
        <f t="shared" si="22"/>
        <v>4894.6619999999994</v>
      </c>
      <c r="AK334" s="30"/>
      <c r="AL334" s="30"/>
    </row>
    <row r="335" spans="1:38" ht="12.75" customHeight="1">
      <c r="A335" s="19">
        <v>17023</v>
      </c>
      <c r="B335" s="20" t="s">
        <v>401</v>
      </c>
      <c r="C335" s="21">
        <v>34</v>
      </c>
      <c r="D335" s="22" t="s">
        <v>144</v>
      </c>
      <c r="E335" s="23">
        <v>40579</v>
      </c>
      <c r="F335" s="24">
        <v>4468</v>
      </c>
      <c r="G335" s="25">
        <v>1510</v>
      </c>
      <c r="H335" s="26">
        <f t="shared" si="0"/>
        <v>0.33795881826320501</v>
      </c>
      <c r="I335" s="25">
        <v>1510</v>
      </c>
      <c r="J335" s="26">
        <f t="shared" si="1"/>
        <v>0.33795881826320501</v>
      </c>
      <c r="K335" s="25">
        <v>804</v>
      </c>
      <c r="L335" s="26">
        <f t="shared" si="2"/>
        <v>0.17994628469113697</v>
      </c>
      <c r="M335" s="25">
        <v>804</v>
      </c>
      <c r="N335" s="26">
        <f t="shared" si="3"/>
        <v>0.17994628469113697</v>
      </c>
      <c r="O335" s="25">
        <v>547</v>
      </c>
      <c r="P335" s="26">
        <f t="shared" si="4"/>
        <v>0.12242614145031334</v>
      </c>
      <c r="Q335" s="25">
        <v>104</v>
      </c>
      <c r="R335" s="26">
        <f t="shared" si="5"/>
        <v>2.3276633840644583E-2</v>
      </c>
      <c r="S335" s="27">
        <v>198.97</v>
      </c>
      <c r="T335" s="28">
        <f t="shared" si="6"/>
        <v>300444.7</v>
      </c>
      <c r="U335" s="28">
        <f t="shared" si="7"/>
        <v>150222.35</v>
      </c>
      <c r="V335" s="29">
        <f t="shared" si="8"/>
        <v>75111.175000000003</v>
      </c>
      <c r="W335" s="28">
        <f t="shared" si="9"/>
        <v>300444.7</v>
      </c>
      <c r="X335" s="28">
        <f t="shared" si="10"/>
        <v>150222.35</v>
      </c>
      <c r="Y335" s="29">
        <f t="shared" si="11"/>
        <v>75111.175000000003</v>
      </c>
      <c r="Z335" s="28">
        <f t="shared" si="12"/>
        <v>159971.88</v>
      </c>
      <c r="AA335" s="28">
        <f t="shared" si="13"/>
        <v>127977.50400000002</v>
      </c>
      <c r="AB335" s="29">
        <f t="shared" si="14"/>
        <v>76786.502399999998</v>
      </c>
      <c r="AC335" s="28">
        <f t="shared" si="15"/>
        <v>159971.88</v>
      </c>
      <c r="AD335" s="28">
        <f t="shared" si="16"/>
        <v>127977.50400000002</v>
      </c>
      <c r="AE335" s="29">
        <f t="shared" si="17"/>
        <v>76786.502399999998</v>
      </c>
      <c r="AF335" s="28">
        <f t="shared" si="18"/>
        <v>108836.59</v>
      </c>
      <c r="AG335" s="28">
        <f t="shared" si="19"/>
        <v>87069.271999999997</v>
      </c>
      <c r="AH335" s="29">
        <f t="shared" si="20"/>
        <v>52241.563200000004</v>
      </c>
      <c r="AI335" s="28">
        <f t="shared" si="21"/>
        <v>20692.88</v>
      </c>
      <c r="AJ335" s="29">
        <f t="shared" si="22"/>
        <v>12415.727999999999</v>
      </c>
      <c r="AK335" s="30"/>
      <c r="AL335" s="30"/>
    </row>
    <row r="336" spans="1:38" ht="12.75" customHeight="1">
      <c r="A336" s="19">
        <v>17024</v>
      </c>
      <c r="B336" s="20" t="s">
        <v>402</v>
      </c>
      <c r="C336" s="21">
        <v>15</v>
      </c>
      <c r="D336" s="22" t="s">
        <v>383</v>
      </c>
      <c r="E336" s="23">
        <v>518</v>
      </c>
      <c r="F336" s="24">
        <v>52</v>
      </c>
      <c r="G336" s="25"/>
      <c r="H336" s="26" t="str">
        <f t="shared" si="0"/>
        <v/>
      </c>
      <c r="I336" s="25">
        <v>17</v>
      </c>
      <c r="J336" s="26">
        <f t="shared" si="1"/>
        <v>0.32692307692307693</v>
      </c>
      <c r="K336" s="25"/>
      <c r="L336" s="26" t="str">
        <f t="shared" si="2"/>
        <v/>
      </c>
      <c r="M336" s="25">
        <v>8</v>
      </c>
      <c r="N336" s="26">
        <f t="shared" si="3"/>
        <v>0.15384615384615385</v>
      </c>
      <c r="O336" s="25">
        <v>1</v>
      </c>
      <c r="P336" s="26">
        <f t="shared" si="4"/>
        <v>1.9230769230769232E-2</v>
      </c>
      <c r="Q336" s="25"/>
      <c r="R336" s="26" t="str">
        <f t="shared" si="5"/>
        <v/>
      </c>
      <c r="S336" s="27">
        <v>198.97</v>
      </c>
      <c r="T336" s="28" t="str">
        <f t="shared" si="6"/>
        <v/>
      </c>
      <c r="U336" s="28" t="str">
        <f t="shared" si="7"/>
        <v/>
      </c>
      <c r="V336" s="29" t="str">
        <f t="shared" si="8"/>
        <v/>
      </c>
      <c r="W336" s="28">
        <f t="shared" si="9"/>
        <v>3382.49</v>
      </c>
      <c r="X336" s="28">
        <f t="shared" si="10"/>
        <v>1691.2449999999999</v>
      </c>
      <c r="Y336" s="29">
        <f t="shared" si="11"/>
        <v>845.62249999999995</v>
      </c>
      <c r="Z336" s="28" t="str">
        <f t="shared" si="12"/>
        <v/>
      </c>
      <c r="AA336" s="28" t="str">
        <f t="shared" si="13"/>
        <v/>
      </c>
      <c r="AB336" s="29" t="str">
        <f t="shared" si="14"/>
        <v/>
      </c>
      <c r="AC336" s="28">
        <f t="shared" si="15"/>
        <v>1591.76</v>
      </c>
      <c r="AD336" s="28">
        <f t="shared" si="16"/>
        <v>1273.4080000000001</v>
      </c>
      <c r="AE336" s="29">
        <f t="shared" si="17"/>
        <v>764.04480000000001</v>
      </c>
      <c r="AF336" s="28">
        <f t="shared" si="18"/>
        <v>198.97</v>
      </c>
      <c r="AG336" s="28">
        <f t="shared" si="19"/>
        <v>159.17600000000002</v>
      </c>
      <c r="AH336" s="29">
        <f t="shared" si="20"/>
        <v>95.505600000000001</v>
      </c>
      <c r="AI336" s="28" t="str">
        <f t="shared" si="21"/>
        <v/>
      </c>
      <c r="AJ336" s="29" t="str">
        <f t="shared" si="22"/>
        <v/>
      </c>
      <c r="AK336" s="30"/>
      <c r="AL336" s="30"/>
    </row>
    <row r="337" spans="1:38" ht="12.75" customHeight="1">
      <c r="A337" s="19">
        <v>17025</v>
      </c>
      <c r="B337" s="20" t="s">
        <v>403</v>
      </c>
      <c r="C337" s="21">
        <v>20</v>
      </c>
      <c r="D337" s="22" t="s">
        <v>377</v>
      </c>
      <c r="E337" s="23">
        <v>1815</v>
      </c>
      <c r="F337" s="24">
        <v>219</v>
      </c>
      <c r="G337" s="25"/>
      <c r="H337" s="26" t="str">
        <f t="shared" si="0"/>
        <v/>
      </c>
      <c r="I337" s="25">
        <v>59</v>
      </c>
      <c r="J337" s="26">
        <f t="shared" si="1"/>
        <v>0.26940639269406391</v>
      </c>
      <c r="K337" s="25"/>
      <c r="L337" s="26" t="str">
        <f t="shared" si="2"/>
        <v/>
      </c>
      <c r="M337" s="25">
        <v>30</v>
      </c>
      <c r="N337" s="26">
        <f t="shared" si="3"/>
        <v>0.13698630136986301</v>
      </c>
      <c r="O337" s="25">
        <v>6</v>
      </c>
      <c r="P337" s="26">
        <f t="shared" si="4"/>
        <v>2.7397260273972601E-2</v>
      </c>
      <c r="Q337" s="25">
        <v>1</v>
      </c>
      <c r="R337" s="26">
        <f t="shared" si="5"/>
        <v>4.5662100456621002E-3</v>
      </c>
      <c r="S337" s="27">
        <v>198.97</v>
      </c>
      <c r="T337" s="28" t="str">
        <f t="shared" si="6"/>
        <v/>
      </c>
      <c r="U337" s="28" t="str">
        <f t="shared" si="7"/>
        <v/>
      </c>
      <c r="V337" s="29" t="str">
        <f t="shared" si="8"/>
        <v/>
      </c>
      <c r="W337" s="28">
        <f t="shared" si="9"/>
        <v>11739.23</v>
      </c>
      <c r="X337" s="28">
        <f t="shared" si="10"/>
        <v>5869.6149999999998</v>
      </c>
      <c r="Y337" s="29">
        <f t="shared" si="11"/>
        <v>2934.8074999999999</v>
      </c>
      <c r="Z337" s="28" t="str">
        <f t="shared" si="12"/>
        <v/>
      </c>
      <c r="AA337" s="28" t="str">
        <f t="shared" si="13"/>
        <v/>
      </c>
      <c r="AB337" s="29" t="str">
        <f t="shared" si="14"/>
        <v/>
      </c>
      <c r="AC337" s="28">
        <f t="shared" si="15"/>
        <v>5969.1</v>
      </c>
      <c r="AD337" s="28">
        <f t="shared" si="16"/>
        <v>4775.28</v>
      </c>
      <c r="AE337" s="29">
        <f t="shared" si="17"/>
        <v>2865.1680000000001</v>
      </c>
      <c r="AF337" s="28">
        <f t="shared" si="18"/>
        <v>1193.82</v>
      </c>
      <c r="AG337" s="28">
        <f t="shared" si="19"/>
        <v>955.05600000000015</v>
      </c>
      <c r="AH337" s="29">
        <f t="shared" si="20"/>
        <v>573.03359999999998</v>
      </c>
      <c r="AI337" s="28">
        <f t="shared" si="21"/>
        <v>198.97</v>
      </c>
      <c r="AJ337" s="29">
        <f t="shared" si="22"/>
        <v>119.38199999999999</v>
      </c>
      <c r="AK337" s="30"/>
      <c r="AL337" s="30"/>
    </row>
    <row r="338" spans="1:38" ht="12.75" customHeight="1">
      <c r="A338" s="19">
        <v>17026</v>
      </c>
      <c r="B338" s="20" t="s">
        <v>404</v>
      </c>
      <c r="C338" s="21">
        <v>2</v>
      </c>
      <c r="D338" s="22" t="s">
        <v>375</v>
      </c>
      <c r="E338" s="23">
        <v>776</v>
      </c>
      <c r="F338" s="24">
        <v>112</v>
      </c>
      <c r="G338" s="25"/>
      <c r="H338" s="26" t="str">
        <f t="shared" si="0"/>
        <v/>
      </c>
      <c r="I338" s="25">
        <v>46</v>
      </c>
      <c r="J338" s="26">
        <f t="shared" si="1"/>
        <v>0.4107142857142857</v>
      </c>
      <c r="K338" s="25"/>
      <c r="L338" s="26" t="str">
        <f t="shared" si="2"/>
        <v/>
      </c>
      <c r="M338" s="25">
        <v>24</v>
      </c>
      <c r="N338" s="26">
        <f t="shared" si="3"/>
        <v>0.21428571428571427</v>
      </c>
      <c r="O338" s="25">
        <v>7</v>
      </c>
      <c r="P338" s="26">
        <f t="shared" si="4"/>
        <v>6.25E-2</v>
      </c>
      <c r="Q338" s="25">
        <v>1</v>
      </c>
      <c r="R338" s="26">
        <f t="shared" si="5"/>
        <v>8.9285714285714281E-3</v>
      </c>
      <c r="S338" s="27">
        <v>198.97</v>
      </c>
      <c r="T338" s="28" t="str">
        <f t="shared" si="6"/>
        <v/>
      </c>
      <c r="U338" s="28" t="str">
        <f t="shared" si="7"/>
        <v/>
      </c>
      <c r="V338" s="29" t="str">
        <f t="shared" si="8"/>
        <v/>
      </c>
      <c r="W338" s="28">
        <f t="shared" si="9"/>
        <v>9152.6200000000008</v>
      </c>
      <c r="X338" s="28">
        <f t="shared" si="10"/>
        <v>4576.3100000000004</v>
      </c>
      <c r="Y338" s="29">
        <f t="shared" si="11"/>
        <v>2288.1550000000002</v>
      </c>
      <c r="Z338" s="28" t="str">
        <f t="shared" si="12"/>
        <v/>
      </c>
      <c r="AA338" s="28" t="str">
        <f t="shared" si="13"/>
        <v/>
      </c>
      <c r="AB338" s="29" t="str">
        <f t="shared" si="14"/>
        <v/>
      </c>
      <c r="AC338" s="28">
        <f t="shared" si="15"/>
        <v>4775.28</v>
      </c>
      <c r="AD338" s="28">
        <f t="shared" si="16"/>
        <v>3820.2240000000006</v>
      </c>
      <c r="AE338" s="29">
        <f t="shared" si="17"/>
        <v>2292.1343999999999</v>
      </c>
      <c r="AF338" s="28">
        <f t="shared" si="18"/>
        <v>1392.79</v>
      </c>
      <c r="AG338" s="28">
        <f t="shared" si="19"/>
        <v>1114.2320000000002</v>
      </c>
      <c r="AH338" s="29">
        <f t="shared" si="20"/>
        <v>668.53920000000005</v>
      </c>
      <c r="AI338" s="28">
        <f t="shared" si="21"/>
        <v>198.97</v>
      </c>
      <c r="AJ338" s="29">
        <f t="shared" si="22"/>
        <v>119.38199999999999</v>
      </c>
      <c r="AK338" s="30"/>
      <c r="AL338" s="30"/>
    </row>
    <row r="339" spans="1:38" ht="12.75" customHeight="1">
      <c r="A339" s="19">
        <v>17027</v>
      </c>
      <c r="B339" s="20" t="s">
        <v>405</v>
      </c>
      <c r="C339" s="21">
        <v>34</v>
      </c>
      <c r="D339" s="22" t="s">
        <v>144</v>
      </c>
      <c r="E339" s="23">
        <v>3842</v>
      </c>
      <c r="F339" s="24">
        <v>399</v>
      </c>
      <c r="G339" s="25">
        <v>86</v>
      </c>
      <c r="H339" s="26">
        <f t="shared" si="0"/>
        <v>0.21553884711779447</v>
      </c>
      <c r="I339" s="25">
        <v>86</v>
      </c>
      <c r="J339" s="26">
        <f t="shared" si="1"/>
        <v>0.21553884711779447</v>
      </c>
      <c r="K339" s="25">
        <v>34</v>
      </c>
      <c r="L339" s="26">
        <f t="shared" si="2"/>
        <v>8.5213032581453629E-2</v>
      </c>
      <c r="M339" s="25">
        <v>34</v>
      </c>
      <c r="N339" s="26">
        <f t="shared" si="3"/>
        <v>8.5213032581453629E-2</v>
      </c>
      <c r="O339" s="25">
        <v>43</v>
      </c>
      <c r="P339" s="26">
        <f t="shared" si="4"/>
        <v>0.10776942355889724</v>
      </c>
      <c r="Q339" s="25">
        <v>3</v>
      </c>
      <c r="R339" s="26">
        <f t="shared" si="5"/>
        <v>7.5187969924812026E-3</v>
      </c>
      <c r="S339" s="27">
        <v>198.97</v>
      </c>
      <c r="T339" s="28">
        <f t="shared" si="6"/>
        <v>17111.419999999998</v>
      </c>
      <c r="U339" s="28">
        <f t="shared" si="7"/>
        <v>8555.7099999999991</v>
      </c>
      <c r="V339" s="29">
        <f t="shared" si="8"/>
        <v>4277.8549999999996</v>
      </c>
      <c r="W339" s="28">
        <f t="shared" si="9"/>
        <v>17111.419999999998</v>
      </c>
      <c r="X339" s="28">
        <f t="shared" si="10"/>
        <v>8555.7099999999991</v>
      </c>
      <c r="Y339" s="29">
        <f t="shared" si="11"/>
        <v>4277.8549999999996</v>
      </c>
      <c r="Z339" s="28">
        <f t="shared" si="12"/>
        <v>6764.98</v>
      </c>
      <c r="AA339" s="28">
        <f t="shared" si="13"/>
        <v>5411.9840000000004</v>
      </c>
      <c r="AB339" s="29">
        <f t="shared" si="14"/>
        <v>3247.1904</v>
      </c>
      <c r="AC339" s="28">
        <f t="shared" si="15"/>
        <v>6764.98</v>
      </c>
      <c r="AD339" s="28">
        <f t="shared" si="16"/>
        <v>5411.9840000000004</v>
      </c>
      <c r="AE339" s="29">
        <f t="shared" si="17"/>
        <v>3247.1904</v>
      </c>
      <c r="AF339" s="28">
        <f t="shared" si="18"/>
        <v>8555.7099999999991</v>
      </c>
      <c r="AG339" s="28">
        <f t="shared" si="19"/>
        <v>6844.5679999999993</v>
      </c>
      <c r="AH339" s="29">
        <f t="shared" si="20"/>
        <v>4106.7408000000005</v>
      </c>
      <c r="AI339" s="28">
        <f t="shared" si="21"/>
        <v>596.91</v>
      </c>
      <c r="AJ339" s="29">
        <f t="shared" si="22"/>
        <v>358.14599999999996</v>
      </c>
      <c r="AK339" s="30"/>
      <c r="AL339" s="30"/>
    </row>
    <row r="340" spans="1:38" ht="12.75" customHeight="1">
      <c r="A340" s="19">
        <v>17028</v>
      </c>
      <c r="B340" s="20" t="s">
        <v>406</v>
      </c>
      <c r="C340" s="21">
        <v>34</v>
      </c>
      <c r="D340" s="22" t="s">
        <v>144</v>
      </c>
      <c r="E340" s="23">
        <v>388</v>
      </c>
      <c r="F340" s="24">
        <v>39</v>
      </c>
      <c r="G340" s="25"/>
      <c r="H340" s="26" t="str">
        <f t="shared" si="0"/>
        <v/>
      </c>
      <c r="I340" s="25">
        <v>13</v>
      </c>
      <c r="J340" s="26">
        <f t="shared" si="1"/>
        <v>0.33333333333333331</v>
      </c>
      <c r="K340" s="25"/>
      <c r="L340" s="26" t="str">
        <f t="shared" si="2"/>
        <v/>
      </c>
      <c r="M340" s="25">
        <v>7</v>
      </c>
      <c r="N340" s="26">
        <f t="shared" si="3"/>
        <v>0.17948717948717949</v>
      </c>
      <c r="O340" s="25"/>
      <c r="P340" s="26" t="str">
        <f t="shared" si="4"/>
        <v/>
      </c>
      <c r="Q340" s="25"/>
      <c r="R340" s="26" t="str">
        <f t="shared" si="5"/>
        <v/>
      </c>
      <c r="S340" s="27">
        <v>198.97</v>
      </c>
      <c r="T340" s="28" t="str">
        <f t="shared" si="6"/>
        <v/>
      </c>
      <c r="U340" s="28" t="str">
        <f t="shared" si="7"/>
        <v/>
      </c>
      <c r="V340" s="29" t="str">
        <f t="shared" si="8"/>
        <v/>
      </c>
      <c r="W340" s="28">
        <f t="shared" si="9"/>
        <v>2586.61</v>
      </c>
      <c r="X340" s="28">
        <f t="shared" si="10"/>
        <v>1293.3050000000001</v>
      </c>
      <c r="Y340" s="29">
        <f t="shared" si="11"/>
        <v>646.65250000000003</v>
      </c>
      <c r="Z340" s="28" t="str">
        <f t="shared" si="12"/>
        <v/>
      </c>
      <c r="AA340" s="28" t="str">
        <f t="shared" si="13"/>
        <v/>
      </c>
      <c r="AB340" s="29" t="str">
        <f t="shared" si="14"/>
        <v/>
      </c>
      <c r="AC340" s="28">
        <f t="shared" si="15"/>
        <v>1392.79</v>
      </c>
      <c r="AD340" s="28">
        <f t="shared" si="16"/>
        <v>1114.2320000000002</v>
      </c>
      <c r="AE340" s="29">
        <f t="shared" si="17"/>
        <v>668.53920000000005</v>
      </c>
      <c r="AF340" s="28" t="str">
        <f t="shared" si="18"/>
        <v/>
      </c>
      <c r="AG340" s="28" t="str">
        <f t="shared" si="19"/>
        <v/>
      </c>
      <c r="AH340" s="29" t="str">
        <f t="shared" si="20"/>
        <v/>
      </c>
      <c r="AI340" s="28" t="str">
        <f t="shared" si="21"/>
        <v/>
      </c>
      <c r="AJ340" s="29" t="str">
        <f t="shared" si="22"/>
        <v/>
      </c>
      <c r="AK340" s="30"/>
      <c r="AL340" s="30"/>
    </row>
    <row r="341" spans="1:38" ht="12.75" customHeight="1">
      <c r="A341" s="19">
        <v>17029</v>
      </c>
      <c r="B341" s="20" t="s">
        <v>407</v>
      </c>
      <c r="C341" s="21">
        <v>2</v>
      </c>
      <c r="D341" s="22" t="s">
        <v>375</v>
      </c>
      <c r="E341" s="23">
        <v>258</v>
      </c>
      <c r="F341" s="24">
        <v>24</v>
      </c>
      <c r="G341" s="25"/>
      <c r="H341" s="26" t="str">
        <f t="shared" si="0"/>
        <v/>
      </c>
      <c r="I341" s="25">
        <v>10</v>
      </c>
      <c r="J341" s="26">
        <f t="shared" si="1"/>
        <v>0.41666666666666669</v>
      </c>
      <c r="K341" s="25"/>
      <c r="L341" s="26" t="str">
        <f t="shared" si="2"/>
        <v/>
      </c>
      <c r="M341" s="25">
        <v>5</v>
      </c>
      <c r="N341" s="26">
        <f t="shared" si="3"/>
        <v>0.20833333333333334</v>
      </c>
      <c r="O341" s="25">
        <v>4</v>
      </c>
      <c r="P341" s="26">
        <f t="shared" si="4"/>
        <v>0.16666666666666666</v>
      </c>
      <c r="Q341" s="25"/>
      <c r="R341" s="26" t="str">
        <f t="shared" si="5"/>
        <v/>
      </c>
      <c r="S341" s="27">
        <v>198.97</v>
      </c>
      <c r="T341" s="28" t="str">
        <f t="shared" si="6"/>
        <v/>
      </c>
      <c r="U341" s="28" t="str">
        <f t="shared" si="7"/>
        <v/>
      </c>
      <c r="V341" s="29" t="str">
        <f t="shared" si="8"/>
        <v/>
      </c>
      <c r="W341" s="28">
        <f t="shared" si="9"/>
        <v>1989.7</v>
      </c>
      <c r="X341" s="28">
        <f t="shared" si="10"/>
        <v>994.85</v>
      </c>
      <c r="Y341" s="29">
        <f t="shared" si="11"/>
        <v>497.42500000000001</v>
      </c>
      <c r="Z341" s="28" t="str">
        <f t="shared" si="12"/>
        <v/>
      </c>
      <c r="AA341" s="28" t="str">
        <f t="shared" si="13"/>
        <v/>
      </c>
      <c r="AB341" s="29" t="str">
        <f t="shared" si="14"/>
        <v/>
      </c>
      <c r="AC341" s="28">
        <f t="shared" si="15"/>
        <v>994.85</v>
      </c>
      <c r="AD341" s="28">
        <f t="shared" si="16"/>
        <v>795.88</v>
      </c>
      <c r="AE341" s="29">
        <f t="shared" si="17"/>
        <v>477.52800000000002</v>
      </c>
      <c r="AF341" s="28">
        <f t="shared" si="18"/>
        <v>795.88</v>
      </c>
      <c r="AG341" s="28">
        <f t="shared" si="19"/>
        <v>636.70400000000006</v>
      </c>
      <c r="AH341" s="29">
        <f t="shared" si="20"/>
        <v>382.0224</v>
      </c>
      <c r="AI341" s="28" t="str">
        <f t="shared" si="21"/>
        <v/>
      </c>
      <c r="AJ341" s="29" t="str">
        <f t="shared" si="22"/>
        <v/>
      </c>
      <c r="AK341" s="30"/>
      <c r="AL341" s="30"/>
    </row>
    <row r="342" spans="1:38" ht="12.75" customHeight="1">
      <c r="A342" s="19">
        <v>17030</v>
      </c>
      <c r="B342" s="20" t="s">
        <v>408</v>
      </c>
      <c r="C342" s="21">
        <v>2</v>
      </c>
      <c r="D342" s="22" t="s">
        <v>375</v>
      </c>
      <c r="E342" s="23">
        <v>949</v>
      </c>
      <c r="F342" s="24">
        <v>101</v>
      </c>
      <c r="G342" s="25"/>
      <c r="H342" s="26" t="str">
        <f t="shared" si="0"/>
        <v/>
      </c>
      <c r="I342" s="25">
        <v>41</v>
      </c>
      <c r="J342" s="26">
        <f t="shared" si="1"/>
        <v>0.40594059405940597</v>
      </c>
      <c r="K342" s="25"/>
      <c r="L342" s="26" t="str">
        <f t="shared" si="2"/>
        <v/>
      </c>
      <c r="M342" s="25">
        <v>22</v>
      </c>
      <c r="N342" s="26">
        <f t="shared" si="3"/>
        <v>0.21782178217821782</v>
      </c>
      <c r="O342" s="25">
        <v>7</v>
      </c>
      <c r="P342" s="26">
        <f t="shared" si="4"/>
        <v>6.9306930693069313E-2</v>
      </c>
      <c r="Q342" s="25">
        <v>1</v>
      </c>
      <c r="R342" s="26">
        <f t="shared" si="5"/>
        <v>9.9009900990099011E-3</v>
      </c>
      <c r="S342" s="27">
        <v>198.97</v>
      </c>
      <c r="T342" s="28" t="str">
        <f t="shared" si="6"/>
        <v/>
      </c>
      <c r="U342" s="28" t="str">
        <f t="shared" si="7"/>
        <v/>
      </c>
      <c r="V342" s="29" t="str">
        <f t="shared" si="8"/>
        <v/>
      </c>
      <c r="W342" s="28">
        <f t="shared" si="9"/>
        <v>8157.7699999999995</v>
      </c>
      <c r="X342" s="28">
        <f t="shared" si="10"/>
        <v>4078.8849999999998</v>
      </c>
      <c r="Y342" s="29">
        <f t="shared" si="11"/>
        <v>2039.4424999999999</v>
      </c>
      <c r="Z342" s="28" t="str">
        <f t="shared" si="12"/>
        <v/>
      </c>
      <c r="AA342" s="28" t="str">
        <f t="shared" si="13"/>
        <v/>
      </c>
      <c r="AB342" s="29" t="str">
        <f t="shared" si="14"/>
        <v/>
      </c>
      <c r="AC342" s="28">
        <f t="shared" si="15"/>
        <v>4377.34</v>
      </c>
      <c r="AD342" s="28">
        <f t="shared" si="16"/>
        <v>3501.8720000000003</v>
      </c>
      <c r="AE342" s="29">
        <f t="shared" si="17"/>
        <v>2101.1232</v>
      </c>
      <c r="AF342" s="28">
        <f t="shared" si="18"/>
        <v>1392.79</v>
      </c>
      <c r="AG342" s="28">
        <f t="shared" si="19"/>
        <v>1114.2320000000002</v>
      </c>
      <c r="AH342" s="29">
        <f t="shared" si="20"/>
        <v>668.53920000000005</v>
      </c>
      <c r="AI342" s="28">
        <f t="shared" si="21"/>
        <v>198.97</v>
      </c>
      <c r="AJ342" s="29">
        <f t="shared" si="22"/>
        <v>119.38199999999999</v>
      </c>
      <c r="AK342" s="30"/>
      <c r="AL342" s="30"/>
    </row>
    <row r="343" spans="1:38" ht="12.75" customHeight="1">
      <c r="A343" s="19">
        <v>17031</v>
      </c>
      <c r="B343" s="20" t="s">
        <v>409</v>
      </c>
      <c r="C343" s="21">
        <v>2</v>
      </c>
      <c r="D343" s="22" t="s">
        <v>375</v>
      </c>
      <c r="E343" s="23">
        <v>279</v>
      </c>
      <c r="F343" s="24">
        <v>38</v>
      </c>
      <c r="G343" s="25"/>
      <c r="H343" s="26" t="str">
        <f t="shared" si="0"/>
        <v/>
      </c>
      <c r="I343" s="25">
        <v>16</v>
      </c>
      <c r="J343" s="26">
        <f t="shared" si="1"/>
        <v>0.42105263157894735</v>
      </c>
      <c r="K343" s="25"/>
      <c r="L343" s="26" t="str">
        <f t="shared" si="2"/>
        <v/>
      </c>
      <c r="M343" s="25">
        <v>8</v>
      </c>
      <c r="N343" s="26">
        <f t="shared" si="3"/>
        <v>0.21052631578947367</v>
      </c>
      <c r="O343" s="25"/>
      <c r="P343" s="26" t="str">
        <f t="shared" si="4"/>
        <v/>
      </c>
      <c r="Q343" s="25">
        <v>1</v>
      </c>
      <c r="R343" s="26">
        <f t="shared" si="5"/>
        <v>2.6315789473684209E-2</v>
      </c>
      <c r="S343" s="27">
        <v>198.97</v>
      </c>
      <c r="T343" s="28" t="str">
        <f t="shared" si="6"/>
        <v/>
      </c>
      <c r="U343" s="28" t="str">
        <f t="shared" si="7"/>
        <v/>
      </c>
      <c r="V343" s="29" t="str">
        <f t="shared" si="8"/>
        <v/>
      </c>
      <c r="W343" s="28">
        <f t="shared" si="9"/>
        <v>3183.52</v>
      </c>
      <c r="X343" s="28">
        <f t="shared" si="10"/>
        <v>1591.76</v>
      </c>
      <c r="Y343" s="29">
        <f t="shared" si="11"/>
        <v>795.88</v>
      </c>
      <c r="Z343" s="28" t="str">
        <f t="shared" si="12"/>
        <v/>
      </c>
      <c r="AA343" s="28" t="str">
        <f t="shared" si="13"/>
        <v/>
      </c>
      <c r="AB343" s="29" t="str">
        <f t="shared" si="14"/>
        <v/>
      </c>
      <c r="AC343" s="28">
        <f t="shared" si="15"/>
        <v>1591.76</v>
      </c>
      <c r="AD343" s="28">
        <f t="shared" si="16"/>
        <v>1273.4080000000001</v>
      </c>
      <c r="AE343" s="29">
        <f t="shared" si="17"/>
        <v>764.04480000000001</v>
      </c>
      <c r="AF343" s="28" t="str">
        <f t="shared" si="18"/>
        <v/>
      </c>
      <c r="AG343" s="28" t="str">
        <f t="shared" si="19"/>
        <v/>
      </c>
      <c r="AH343" s="29" t="str">
        <f t="shared" si="20"/>
        <v/>
      </c>
      <c r="AI343" s="28">
        <f t="shared" si="21"/>
        <v>198.97</v>
      </c>
      <c r="AJ343" s="29">
        <f t="shared" si="22"/>
        <v>119.38199999999999</v>
      </c>
      <c r="AK343" s="30"/>
      <c r="AL343" s="30"/>
    </row>
    <row r="344" spans="1:38" ht="12.75" customHeight="1">
      <c r="A344" s="19">
        <v>17032</v>
      </c>
      <c r="B344" s="20" t="s">
        <v>410</v>
      </c>
      <c r="C344" s="21">
        <v>2</v>
      </c>
      <c r="D344" s="22" t="s">
        <v>375</v>
      </c>
      <c r="E344" s="23">
        <v>2889</v>
      </c>
      <c r="F344" s="24">
        <v>284</v>
      </c>
      <c r="G344" s="25">
        <v>89</v>
      </c>
      <c r="H344" s="26">
        <f t="shared" si="0"/>
        <v>0.31338028169014087</v>
      </c>
      <c r="I344" s="25">
        <v>89</v>
      </c>
      <c r="J344" s="26">
        <f t="shared" si="1"/>
        <v>0.31338028169014087</v>
      </c>
      <c r="K344" s="25">
        <v>40</v>
      </c>
      <c r="L344" s="26">
        <f t="shared" si="2"/>
        <v>0.14084507042253522</v>
      </c>
      <c r="M344" s="25">
        <v>40</v>
      </c>
      <c r="N344" s="26">
        <f t="shared" si="3"/>
        <v>0.14084507042253522</v>
      </c>
      <c r="O344" s="25">
        <v>19</v>
      </c>
      <c r="P344" s="26">
        <f t="shared" si="4"/>
        <v>6.6901408450704219E-2</v>
      </c>
      <c r="Q344" s="25"/>
      <c r="R344" s="26" t="str">
        <f t="shared" si="5"/>
        <v/>
      </c>
      <c r="S344" s="27">
        <v>198.97</v>
      </c>
      <c r="T344" s="28">
        <f t="shared" si="6"/>
        <v>17708.329999999998</v>
      </c>
      <c r="U344" s="28">
        <f t="shared" si="7"/>
        <v>8854.1649999999991</v>
      </c>
      <c r="V344" s="29">
        <f t="shared" si="8"/>
        <v>4427.0824999999995</v>
      </c>
      <c r="W344" s="28">
        <f t="shared" si="9"/>
        <v>17708.329999999998</v>
      </c>
      <c r="X344" s="28">
        <f t="shared" si="10"/>
        <v>8854.1649999999991</v>
      </c>
      <c r="Y344" s="29">
        <f t="shared" si="11"/>
        <v>4427.0824999999995</v>
      </c>
      <c r="Z344" s="28">
        <f t="shared" si="12"/>
        <v>7958.8</v>
      </c>
      <c r="AA344" s="28">
        <f t="shared" si="13"/>
        <v>6367.04</v>
      </c>
      <c r="AB344" s="29">
        <f t="shared" si="14"/>
        <v>3820.2240000000002</v>
      </c>
      <c r="AC344" s="28">
        <f t="shared" si="15"/>
        <v>7958.8</v>
      </c>
      <c r="AD344" s="28">
        <f t="shared" si="16"/>
        <v>6367.04</v>
      </c>
      <c r="AE344" s="29">
        <f t="shared" si="17"/>
        <v>3820.2240000000002</v>
      </c>
      <c r="AF344" s="28">
        <f t="shared" si="18"/>
        <v>3780.43</v>
      </c>
      <c r="AG344" s="28">
        <f t="shared" si="19"/>
        <v>3024.3440000000001</v>
      </c>
      <c r="AH344" s="29">
        <f t="shared" si="20"/>
        <v>1814.6064000000003</v>
      </c>
      <c r="AI344" s="28" t="str">
        <f t="shared" si="21"/>
        <v/>
      </c>
      <c r="AJ344" s="29" t="str">
        <f t="shared" si="22"/>
        <v/>
      </c>
      <c r="AK344" s="30"/>
      <c r="AL344" s="30"/>
    </row>
    <row r="345" spans="1:38" ht="12.75" customHeight="1">
      <c r="A345" s="19">
        <v>17033</v>
      </c>
      <c r="B345" s="20" t="s">
        <v>411</v>
      </c>
      <c r="C345" s="21">
        <v>34</v>
      </c>
      <c r="D345" s="22" t="s">
        <v>144</v>
      </c>
      <c r="E345" s="23">
        <v>8196</v>
      </c>
      <c r="F345" s="24">
        <v>1072</v>
      </c>
      <c r="G345" s="25">
        <v>178</v>
      </c>
      <c r="H345" s="26">
        <f t="shared" si="0"/>
        <v>0.16604477611940299</v>
      </c>
      <c r="I345" s="25">
        <v>178</v>
      </c>
      <c r="J345" s="26">
        <f t="shared" si="1"/>
        <v>0.16604477611940299</v>
      </c>
      <c r="K345" s="25">
        <v>102</v>
      </c>
      <c r="L345" s="26">
        <f t="shared" si="2"/>
        <v>9.5149253731343281E-2</v>
      </c>
      <c r="M345" s="25">
        <v>102</v>
      </c>
      <c r="N345" s="26">
        <f t="shared" si="3"/>
        <v>9.5149253731343281E-2</v>
      </c>
      <c r="O345" s="25">
        <v>138</v>
      </c>
      <c r="P345" s="26">
        <f t="shared" si="4"/>
        <v>0.1287313432835821</v>
      </c>
      <c r="Q345" s="25">
        <v>10</v>
      </c>
      <c r="R345" s="26">
        <f t="shared" si="5"/>
        <v>9.3283582089552231E-3</v>
      </c>
      <c r="S345" s="27">
        <v>198.97</v>
      </c>
      <c r="T345" s="28">
        <f t="shared" si="6"/>
        <v>35416.659999999996</v>
      </c>
      <c r="U345" s="28">
        <f t="shared" si="7"/>
        <v>17708.329999999998</v>
      </c>
      <c r="V345" s="29">
        <f t="shared" si="8"/>
        <v>8854.1649999999991</v>
      </c>
      <c r="W345" s="28">
        <f t="shared" si="9"/>
        <v>35416.659999999996</v>
      </c>
      <c r="X345" s="28">
        <f t="shared" si="10"/>
        <v>17708.329999999998</v>
      </c>
      <c r="Y345" s="29">
        <f t="shared" si="11"/>
        <v>8854.1649999999991</v>
      </c>
      <c r="Z345" s="28">
        <f t="shared" si="12"/>
        <v>20294.939999999999</v>
      </c>
      <c r="AA345" s="28">
        <f t="shared" si="13"/>
        <v>16235.952000000001</v>
      </c>
      <c r="AB345" s="29">
        <f t="shared" si="14"/>
        <v>9741.5712000000003</v>
      </c>
      <c r="AC345" s="28">
        <f t="shared" si="15"/>
        <v>20294.939999999999</v>
      </c>
      <c r="AD345" s="28">
        <f t="shared" si="16"/>
        <v>16235.952000000001</v>
      </c>
      <c r="AE345" s="29">
        <f t="shared" si="17"/>
        <v>9741.5712000000003</v>
      </c>
      <c r="AF345" s="28">
        <f t="shared" si="18"/>
        <v>27457.86</v>
      </c>
      <c r="AG345" s="28">
        <f t="shared" si="19"/>
        <v>21966.288</v>
      </c>
      <c r="AH345" s="29">
        <f t="shared" si="20"/>
        <v>13179.772800000001</v>
      </c>
      <c r="AI345" s="28">
        <f t="shared" si="21"/>
        <v>1989.7</v>
      </c>
      <c r="AJ345" s="29">
        <f t="shared" si="22"/>
        <v>1193.82</v>
      </c>
      <c r="AK345" s="30"/>
      <c r="AL345" s="30"/>
    </row>
    <row r="346" spans="1:38" ht="12.75" customHeight="1">
      <c r="A346" s="19">
        <v>17034</v>
      </c>
      <c r="B346" s="20" t="s">
        <v>412</v>
      </c>
      <c r="C346" s="21">
        <v>10</v>
      </c>
      <c r="D346" s="22" t="s">
        <v>380</v>
      </c>
      <c r="E346" s="23">
        <v>11712</v>
      </c>
      <c r="F346" s="24">
        <v>1283</v>
      </c>
      <c r="G346" s="25">
        <v>429</v>
      </c>
      <c r="H346" s="26">
        <f t="shared" si="0"/>
        <v>0.33437256430241619</v>
      </c>
      <c r="I346" s="25">
        <v>429</v>
      </c>
      <c r="J346" s="26">
        <f t="shared" si="1"/>
        <v>0.33437256430241619</v>
      </c>
      <c r="K346" s="25">
        <v>208</v>
      </c>
      <c r="L346" s="26">
        <f t="shared" si="2"/>
        <v>0.16212003117692908</v>
      </c>
      <c r="M346" s="25">
        <v>208</v>
      </c>
      <c r="N346" s="26">
        <f t="shared" si="3"/>
        <v>0.16212003117692908</v>
      </c>
      <c r="O346" s="25">
        <v>190</v>
      </c>
      <c r="P346" s="26">
        <f t="shared" si="4"/>
        <v>0.1480904130943102</v>
      </c>
      <c r="Q346" s="25">
        <v>24</v>
      </c>
      <c r="R346" s="26">
        <f t="shared" si="5"/>
        <v>1.8706157443491817E-2</v>
      </c>
      <c r="S346" s="27">
        <v>198.97</v>
      </c>
      <c r="T346" s="28">
        <f t="shared" si="6"/>
        <v>85358.13</v>
      </c>
      <c r="U346" s="28">
        <f t="shared" si="7"/>
        <v>42679.065000000002</v>
      </c>
      <c r="V346" s="29">
        <f t="shared" si="8"/>
        <v>21339.532500000001</v>
      </c>
      <c r="W346" s="28">
        <f t="shared" si="9"/>
        <v>85358.13</v>
      </c>
      <c r="X346" s="28">
        <f t="shared" si="10"/>
        <v>42679.065000000002</v>
      </c>
      <c r="Y346" s="29">
        <f t="shared" si="11"/>
        <v>21339.532500000001</v>
      </c>
      <c r="Z346" s="28">
        <f t="shared" si="12"/>
        <v>41385.760000000002</v>
      </c>
      <c r="AA346" s="28">
        <f t="shared" si="13"/>
        <v>33108.608</v>
      </c>
      <c r="AB346" s="29">
        <f t="shared" si="14"/>
        <v>19865.164800000002</v>
      </c>
      <c r="AC346" s="28">
        <f t="shared" si="15"/>
        <v>41385.760000000002</v>
      </c>
      <c r="AD346" s="28">
        <f t="shared" si="16"/>
        <v>33108.608</v>
      </c>
      <c r="AE346" s="29">
        <f t="shared" si="17"/>
        <v>19865.164800000002</v>
      </c>
      <c r="AF346" s="28">
        <f t="shared" si="18"/>
        <v>37804.300000000003</v>
      </c>
      <c r="AG346" s="28">
        <f t="shared" si="19"/>
        <v>30243.439999999999</v>
      </c>
      <c r="AH346" s="29">
        <f t="shared" si="20"/>
        <v>18146.064000000002</v>
      </c>
      <c r="AI346" s="28">
        <f t="shared" si="21"/>
        <v>4775.28</v>
      </c>
      <c r="AJ346" s="29">
        <f t="shared" si="22"/>
        <v>2865.1679999999997</v>
      </c>
      <c r="AK346" s="30"/>
      <c r="AL346" s="30"/>
    </row>
    <row r="347" spans="1:38" ht="12.75" customHeight="1">
      <c r="A347" s="19">
        <v>17035</v>
      </c>
      <c r="B347" s="20" t="s">
        <v>413</v>
      </c>
      <c r="C347" s="21">
        <v>28</v>
      </c>
      <c r="D347" s="22" t="s">
        <v>394</v>
      </c>
      <c r="E347" s="23">
        <v>715</v>
      </c>
      <c r="F347" s="24">
        <v>77</v>
      </c>
      <c r="G347" s="25"/>
      <c r="H347" s="26" t="str">
        <f t="shared" si="0"/>
        <v/>
      </c>
      <c r="I347" s="25">
        <v>16</v>
      </c>
      <c r="J347" s="26">
        <f t="shared" si="1"/>
        <v>0.20779220779220781</v>
      </c>
      <c r="K347" s="25"/>
      <c r="L347" s="26" t="str">
        <f t="shared" si="2"/>
        <v/>
      </c>
      <c r="M347" s="25">
        <v>6</v>
      </c>
      <c r="N347" s="26">
        <f t="shared" si="3"/>
        <v>7.792207792207792E-2</v>
      </c>
      <c r="O347" s="25"/>
      <c r="P347" s="26" t="str">
        <f t="shared" si="4"/>
        <v/>
      </c>
      <c r="Q347" s="25">
        <v>1</v>
      </c>
      <c r="R347" s="26">
        <f t="shared" si="5"/>
        <v>1.2987012987012988E-2</v>
      </c>
      <c r="S347" s="27">
        <v>198.97</v>
      </c>
      <c r="T347" s="28" t="str">
        <f t="shared" si="6"/>
        <v/>
      </c>
      <c r="U347" s="28" t="str">
        <f t="shared" si="7"/>
        <v/>
      </c>
      <c r="V347" s="29" t="str">
        <f t="shared" si="8"/>
        <v/>
      </c>
      <c r="W347" s="28">
        <f t="shared" si="9"/>
        <v>3183.52</v>
      </c>
      <c r="X347" s="28">
        <f t="shared" si="10"/>
        <v>1591.76</v>
      </c>
      <c r="Y347" s="29">
        <f t="shared" si="11"/>
        <v>795.88</v>
      </c>
      <c r="Z347" s="28" t="str">
        <f t="shared" si="12"/>
        <v/>
      </c>
      <c r="AA347" s="28" t="str">
        <f t="shared" si="13"/>
        <v/>
      </c>
      <c r="AB347" s="29" t="str">
        <f t="shared" si="14"/>
        <v/>
      </c>
      <c r="AC347" s="28">
        <f t="shared" si="15"/>
        <v>1193.82</v>
      </c>
      <c r="AD347" s="28">
        <f t="shared" si="16"/>
        <v>955.05600000000015</v>
      </c>
      <c r="AE347" s="29">
        <f t="shared" si="17"/>
        <v>573.03359999999998</v>
      </c>
      <c r="AF347" s="28" t="str">
        <f t="shared" si="18"/>
        <v/>
      </c>
      <c r="AG347" s="28" t="str">
        <f t="shared" si="19"/>
        <v/>
      </c>
      <c r="AH347" s="29" t="str">
        <f t="shared" si="20"/>
        <v/>
      </c>
      <c r="AI347" s="28">
        <f t="shared" si="21"/>
        <v>198.97</v>
      </c>
      <c r="AJ347" s="29">
        <f t="shared" si="22"/>
        <v>119.38199999999999</v>
      </c>
      <c r="AK347" s="30"/>
      <c r="AL347" s="30"/>
    </row>
    <row r="348" spans="1:38" ht="12.75" customHeight="1">
      <c r="A348" s="19">
        <v>17036</v>
      </c>
      <c r="B348" s="20" t="s">
        <v>414</v>
      </c>
      <c r="C348" s="21">
        <v>31</v>
      </c>
      <c r="D348" s="22" t="s">
        <v>415</v>
      </c>
      <c r="E348" s="23">
        <v>3217</v>
      </c>
      <c r="F348" s="24">
        <v>335</v>
      </c>
      <c r="G348" s="25">
        <v>32</v>
      </c>
      <c r="H348" s="26">
        <f t="shared" si="0"/>
        <v>9.5522388059701493E-2</v>
      </c>
      <c r="I348" s="25">
        <v>32</v>
      </c>
      <c r="J348" s="26">
        <f t="shared" si="1"/>
        <v>9.5522388059701493E-2</v>
      </c>
      <c r="K348" s="25">
        <v>13</v>
      </c>
      <c r="L348" s="26">
        <f t="shared" si="2"/>
        <v>3.880597014925373E-2</v>
      </c>
      <c r="M348" s="25">
        <v>13</v>
      </c>
      <c r="N348" s="26">
        <f t="shared" si="3"/>
        <v>3.880597014925373E-2</v>
      </c>
      <c r="O348" s="25">
        <v>14</v>
      </c>
      <c r="P348" s="26">
        <f t="shared" si="4"/>
        <v>4.1791044776119404E-2</v>
      </c>
      <c r="Q348" s="25">
        <v>2</v>
      </c>
      <c r="R348" s="26">
        <f t="shared" si="5"/>
        <v>5.9701492537313433E-3</v>
      </c>
      <c r="S348" s="27">
        <v>198.97</v>
      </c>
      <c r="T348" s="28">
        <f t="shared" si="6"/>
        <v>6367.04</v>
      </c>
      <c r="U348" s="28">
        <f t="shared" si="7"/>
        <v>3183.52</v>
      </c>
      <c r="V348" s="29">
        <f t="shared" si="8"/>
        <v>1591.76</v>
      </c>
      <c r="W348" s="28">
        <f t="shared" si="9"/>
        <v>6367.04</v>
      </c>
      <c r="X348" s="28">
        <f t="shared" si="10"/>
        <v>3183.52</v>
      </c>
      <c r="Y348" s="29">
        <f t="shared" si="11"/>
        <v>1591.76</v>
      </c>
      <c r="Z348" s="28">
        <f t="shared" si="12"/>
        <v>2586.61</v>
      </c>
      <c r="AA348" s="28">
        <f t="shared" si="13"/>
        <v>2069.288</v>
      </c>
      <c r="AB348" s="29">
        <f t="shared" si="14"/>
        <v>1241.5728000000001</v>
      </c>
      <c r="AC348" s="28">
        <f t="shared" si="15"/>
        <v>2586.61</v>
      </c>
      <c r="AD348" s="28">
        <f t="shared" si="16"/>
        <v>2069.288</v>
      </c>
      <c r="AE348" s="29">
        <f t="shared" si="17"/>
        <v>1241.5728000000001</v>
      </c>
      <c r="AF348" s="28">
        <f t="shared" si="18"/>
        <v>2785.58</v>
      </c>
      <c r="AG348" s="28">
        <f t="shared" si="19"/>
        <v>2228.4640000000004</v>
      </c>
      <c r="AH348" s="29">
        <f t="shared" si="20"/>
        <v>1337.0784000000001</v>
      </c>
      <c r="AI348" s="28">
        <f t="shared" si="21"/>
        <v>397.94</v>
      </c>
      <c r="AJ348" s="29">
        <f t="shared" si="22"/>
        <v>238.76399999999998</v>
      </c>
      <c r="AK348" s="30"/>
      <c r="AL348" s="30"/>
    </row>
    <row r="349" spans="1:38" ht="12.75" customHeight="1">
      <c r="A349" s="19">
        <v>17037</v>
      </c>
      <c r="B349" s="20" t="s">
        <v>416</v>
      </c>
      <c r="C349" s="21">
        <v>31</v>
      </c>
      <c r="D349" s="22" t="s">
        <v>415</v>
      </c>
      <c r="E349" s="23">
        <v>162</v>
      </c>
      <c r="F349" s="24">
        <v>13</v>
      </c>
      <c r="G349" s="25"/>
      <c r="H349" s="26" t="str">
        <f t="shared" si="0"/>
        <v/>
      </c>
      <c r="I349" s="25">
        <v>2</v>
      </c>
      <c r="J349" s="26">
        <f t="shared" si="1"/>
        <v>0.15384615384615385</v>
      </c>
      <c r="K349" s="25"/>
      <c r="L349" s="26" t="str">
        <f t="shared" si="2"/>
        <v/>
      </c>
      <c r="M349" s="25">
        <v>1</v>
      </c>
      <c r="N349" s="26">
        <f t="shared" si="3"/>
        <v>7.6923076923076927E-2</v>
      </c>
      <c r="O349" s="25"/>
      <c r="P349" s="26" t="str">
        <f t="shared" si="4"/>
        <v/>
      </c>
      <c r="Q349" s="25"/>
      <c r="R349" s="26" t="str">
        <f t="shared" si="5"/>
        <v/>
      </c>
      <c r="S349" s="27">
        <v>198.97</v>
      </c>
      <c r="T349" s="28" t="str">
        <f t="shared" si="6"/>
        <v/>
      </c>
      <c r="U349" s="28" t="str">
        <f t="shared" si="7"/>
        <v/>
      </c>
      <c r="V349" s="29" t="str">
        <f t="shared" si="8"/>
        <v/>
      </c>
      <c r="W349" s="28">
        <f t="shared" si="9"/>
        <v>397.94</v>
      </c>
      <c r="X349" s="28">
        <f t="shared" si="10"/>
        <v>198.97</v>
      </c>
      <c r="Y349" s="29">
        <f t="shared" si="11"/>
        <v>99.484999999999999</v>
      </c>
      <c r="Z349" s="28" t="str">
        <f t="shared" si="12"/>
        <v/>
      </c>
      <c r="AA349" s="28" t="str">
        <f t="shared" si="13"/>
        <v/>
      </c>
      <c r="AB349" s="29" t="str">
        <f t="shared" si="14"/>
        <v/>
      </c>
      <c r="AC349" s="28">
        <f t="shared" si="15"/>
        <v>198.97</v>
      </c>
      <c r="AD349" s="28">
        <f t="shared" si="16"/>
        <v>159.17600000000002</v>
      </c>
      <c r="AE349" s="29">
        <f t="shared" si="17"/>
        <v>95.505600000000001</v>
      </c>
      <c r="AF349" s="28" t="str">
        <f t="shared" si="18"/>
        <v/>
      </c>
      <c r="AG349" s="28" t="str">
        <f t="shared" si="19"/>
        <v/>
      </c>
      <c r="AH349" s="29" t="str">
        <f t="shared" si="20"/>
        <v/>
      </c>
      <c r="AI349" s="28" t="str">
        <f t="shared" si="21"/>
        <v/>
      </c>
      <c r="AJ349" s="29" t="str">
        <f t="shared" si="22"/>
        <v/>
      </c>
      <c r="AK349" s="30"/>
      <c r="AL349" s="30"/>
    </row>
    <row r="350" spans="1:38" ht="12.75" customHeight="1">
      <c r="A350" s="19">
        <v>17038</v>
      </c>
      <c r="B350" s="20" t="s">
        <v>417</v>
      </c>
      <c r="C350" s="21">
        <v>20</v>
      </c>
      <c r="D350" s="22" t="s">
        <v>377</v>
      </c>
      <c r="E350" s="23">
        <v>535</v>
      </c>
      <c r="F350" s="24">
        <v>88</v>
      </c>
      <c r="G350" s="25"/>
      <c r="H350" s="26" t="str">
        <f t="shared" si="0"/>
        <v/>
      </c>
      <c r="I350" s="25">
        <v>24</v>
      </c>
      <c r="J350" s="26">
        <f t="shared" si="1"/>
        <v>0.27272727272727271</v>
      </c>
      <c r="K350" s="25"/>
      <c r="L350" s="26" t="str">
        <f t="shared" si="2"/>
        <v/>
      </c>
      <c r="M350" s="25">
        <v>12</v>
      </c>
      <c r="N350" s="26">
        <f t="shared" si="3"/>
        <v>0.13636363636363635</v>
      </c>
      <c r="O350" s="25"/>
      <c r="P350" s="26" t="str">
        <f t="shared" si="4"/>
        <v/>
      </c>
      <c r="Q350" s="25"/>
      <c r="R350" s="26" t="str">
        <f t="shared" si="5"/>
        <v/>
      </c>
      <c r="S350" s="27">
        <v>198.97</v>
      </c>
      <c r="T350" s="28" t="str">
        <f t="shared" si="6"/>
        <v/>
      </c>
      <c r="U350" s="28" t="str">
        <f t="shared" si="7"/>
        <v/>
      </c>
      <c r="V350" s="29" t="str">
        <f t="shared" si="8"/>
        <v/>
      </c>
      <c r="W350" s="28">
        <f t="shared" si="9"/>
        <v>4775.28</v>
      </c>
      <c r="X350" s="28">
        <f t="shared" si="10"/>
        <v>2387.64</v>
      </c>
      <c r="Y350" s="29">
        <f t="shared" si="11"/>
        <v>1193.82</v>
      </c>
      <c r="Z350" s="28" t="str">
        <f t="shared" si="12"/>
        <v/>
      </c>
      <c r="AA350" s="28" t="str">
        <f t="shared" si="13"/>
        <v/>
      </c>
      <c r="AB350" s="29" t="str">
        <f t="shared" si="14"/>
        <v/>
      </c>
      <c r="AC350" s="28">
        <f t="shared" si="15"/>
        <v>2387.64</v>
      </c>
      <c r="AD350" s="28">
        <f t="shared" si="16"/>
        <v>1910.1120000000003</v>
      </c>
      <c r="AE350" s="29">
        <f t="shared" si="17"/>
        <v>1146.0672</v>
      </c>
      <c r="AF350" s="28" t="str">
        <f t="shared" si="18"/>
        <v/>
      </c>
      <c r="AG350" s="28" t="str">
        <f t="shared" si="19"/>
        <v/>
      </c>
      <c r="AH350" s="29" t="str">
        <f t="shared" si="20"/>
        <v/>
      </c>
      <c r="AI350" s="28" t="str">
        <f t="shared" si="21"/>
        <v/>
      </c>
      <c r="AJ350" s="29" t="str">
        <f t="shared" si="22"/>
        <v/>
      </c>
      <c r="AK350" s="30"/>
      <c r="AL350" s="30"/>
    </row>
    <row r="351" spans="1:38" ht="12.75" customHeight="1">
      <c r="A351" s="19">
        <v>17039</v>
      </c>
      <c r="B351" s="20" t="s">
        <v>418</v>
      </c>
      <c r="C351" s="21">
        <v>31</v>
      </c>
      <c r="D351" s="22" t="s">
        <v>415</v>
      </c>
      <c r="E351" s="23">
        <v>2469</v>
      </c>
      <c r="F351" s="24">
        <v>231</v>
      </c>
      <c r="G351" s="25"/>
      <c r="H351" s="26" t="str">
        <f t="shared" si="0"/>
        <v/>
      </c>
      <c r="I351" s="25">
        <v>44</v>
      </c>
      <c r="J351" s="26">
        <f t="shared" si="1"/>
        <v>0.19047619047619047</v>
      </c>
      <c r="K351" s="25"/>
      <c r="L351" s="26" t="str">
        <f t="shared" si="2"/>
        <v/>
      </c>
      <c r="M351" s="25">
        <v>19</v>
      </c>
      <c r="N351" s="26">
        <f t="shared" si="3"/>
        <v>8.2251082251082255E-2</v>
      </c>
      <c r="O351" s="25">
        <v>29</v>
      </c>
      <c r="P351" s="26">
        <f t="shared" si="4"/>
        <v>0.12554112554112554</v>
      </c>
      <c r="Q351" s="25">
        <v>2</v>
      </c>
      <c r="R351" s="26">
        <f t="shared" si="5"/>
        <v>8.658008658008658E-3</v>
      </c>
      <c r="S351" s="27">
        <v>198.97</v>
      </c>
      <c r="T351" s="28" t="str">
        <f t="shared" si="6"/>
        <v/>
      </c>
      <c r="U351" s="28" t="str">
        <f t="shared" si="7"/>
        <v/>
      </c>
      <c r="V351" s="29" t="str">
        <f t="shared" si="8"/>
        <v/>
      </c>
      <c r="W351" s="28">
        <f t="shared" si="9"/>
        <v>8754.68</v>
      </c>
      <c r="X351" s="28">
        <f t="shared" si="10"/>
        <v>4377.34</v>
      </c>
      <c r="Y351" s="29">
        <f t="shared" si="11"/>
        <v>2188.67</v>
      </c>
      <c r="Z351" s="28" t="str">
        <f t="shared" si="12"/>
        <v/>
      </c>
      <c r="AA351" s="28" t="str">
        <f t="shared" si="13"/>
        <v/>
      </c>
      <c r="AB351" s="29" t="str">
        <f t="shared" si="14"/>
        <v/>
      </c>
      <c r="AC351" s="28">
        <f t="shared" si="15"/>
        <v>3780.43</v>
      </c>
      <c r="AD351" s="28">
        <f t="shared" si="16"/>
        <v>3024.3440000000001</v>
      </c>
      <c r="AE351" s="29">
        <f t="shared" si="17"/>
        <v>1814.6064000000003</v>
      </c>
      <c r="AF351" s="28">
        <f t="shared" si="18"/>
        <v>5770.13</v>
      </c>
      <c r="AG351" s="28">
        <f t="shared" si="19"/>
        <v>4616.1040000000003</v>
      </c>
      <c r="AH351" s="29">
        <f t="shared" si="20"/>
        <v>2769.6624000000002</v>
      </c>
      <c r="AI351" s="28">
        <f t="shared" si="21"/>
        <v>397.94</v>
      </c>
      <c r="AJ351" s="29">
        <f t="shared" si="22"/>
        <v>238.76399999999998</v>
      </c>
      <c r="AK351" s="30"/>
      <c r="AL351" s="30"/>
    </row>
    <row r="352" spans="1:38" ht="12.75" customHeight="1">
      <c r="A352" s="19">
        <v>17040</v>
      </c>
      <c r="B352" s="20" t="s">
        <v>419</v>
      </c>
      <c r="C352" s="21">
        <v>20</v>
      </c>
      <c r="D352" s="22" t="s">
        <v>377</v>
      </c>
      <c r="E352" s="23">
        <v>750</v>
      </c>
      <c r="F352" s="24">
        <v>97</v>
      </c>
      <c r="G352" s="25"/>
      <c r="H352" s="26" t="str">
        <f t="shared" si="0"/>
        <v/>
      </c>
      <c r="I352" s="25">
        <v>26</v>
      </c>
      <c r="J352" s="26">
        <f t="shared" si="1"/>
        <v>0.26804123711340205</v>
      </c>
      <c r="K352" s="25"/>
      <c r="L352" s="26" t="str">
        <f t="shared" si="2"/>
        <v/>
      </c>
      <c r="M352" s="25">
        <v>13</v>
      </c>
      <c r="N352" s="26">
        <f t="shared" si="3"/>
        <v>0.13402061855670103</v>
      </c>
      <c r="O352" s="25"/>
      <c r="P352" s="26" t="str">
        <f t="shared" si="4"/>
        <v/>
      </c>
      <c r="Q352" s="25"/>
      <c r="R352" s="26" t="str">
        <f t="shared" si="5"/>
        <v/>
      </c>
      <c r="S352" s="27">
        <v>198.97</v>
      </c>
      <c r="T352" s="28" t="str">
        <f t="shared" si="6"/>
        <v/>
      </c>
      <c r="U352" s="28" t="str">
        <f t="shared" si="7"/>
        <v/>
      </c>
      <c r="V352" s="29" t="str">
        <f t="shared" si="8"/>
        <v/>
      </c>
      <c r="W352" s="28">
        <f t="shared" si="9"/>
        <v>5173.22</v>
      </c>
      <c r="X352" s="28">
        <f t="shared" si="10"/>
        <v>2586.61</v>
      </c>
      <c r="Y352" s="29">
        <f t="shared" si="11"/>
        <v>1293.3050000000001</v>
      </c>
      <c r="Z352" s="28" t="str">
        <f t="shared" si="12"/>
        <v/>
      </c>
      <c r="AA352" s="28" t="str">
        <f t="shared" si="13"/>
        <v/>
      </c>
      <c r="AB352" s="29" t="str">
        <f t="shared" si="14"/>
        <v/>
      </c>
      <c r="AC352" s="28">
        <f t="shared" si="15"/>
        <v>2586.61</v>
      </c>
      <c r="AD352" s="28">
        <f t="shared" si="16"/>
        <v>2069.288</v>
      </c>
      <c r="AE352" s="29">
        <f t="shared" si="17"/>
        <v>1241.5728000000001</v>
      </c>
      <c r="AF352" s="28" t="str">
        <f t="shared" si="18"/>
        <v/>
      </c>
      <c r="AG352" s="28" t="str">
        <f t="shared" si="19"/>
        <v/>
      </c>
      <c r="AH352" s="29" t="str">
        <f t="shared" si="20"/>
        <v/>
      </c>
      <c r="AI352" s="28" t="str">
        <f t="shared" si="21"/>
        <v/>
      </c>
      <c r="AJ352" s="29" t="str">
        <f t="shared" si="22"/>
        <v/>
      </c>
      <c r="AK352" s="30"/>
      <c r="AL352" s="30"/>
    </row>
    <row r="353" spans="1:38" ht="12.75" customHeight="1">
      <c r="A353" s="19">
        <v>17041</v>
      </c>
      <c r="B353" s="20" t="s">
        <v>420</v>
      </c>
      <c r="C353" s="21">
        <v>2</v>
      </c>
      <c r="D353" s="22" t="s">
        <v>375</v>
      </c>
      <c r="E353" s="23">
        <v>330</v>
      </c>
      <c r="F353" s="24">
        <v>43</v>
      </c>
      <c r="G353" s="25"/>
      <c r="H353" s="26" t="str">
        <f t="shared" si="0"/>
        <v/>
      </c>
      <c r="I353" s="25">
        <v>18</v>
      </c>
      <c r="J353" s="26">
        <f t="shared" si="1"/>
        <v>0.41860465116279072</v>
      </c>
      <c r="K353" s="25"/>
      <c r="L353" s="26" t="str">
        <f t="shared" si="2"/>
        <v/>
      </c>
      <c r="M353" s="25">
        <v>9</v>
      </c>
      <c r="N353" s="26">
        <f t="shared" si="3"/>
        <v>0.20930232558139536</v>
      </c>
      <c r="O353" s="25"/>
      <c r="P353" s="26" t="str">
        <f t="shared" si="4"/>
        <v/>
      </c>
      <c r="Q353" s="25">
        <v>1</v>
      </c>
      <c r="R353" s="26">
        <f t="shared" si="5"/>
        <v>2.3255813953488372E-2</v>
      </c>
      <c r="S353" s="27">
        <v>198.97</v>
      </c>
      <c r="T353" s="28" t="str">
        <f t="shared" si="6"/>
        <v/>
      </c>
      <c r="U353" s="28" t="str">
        <f t="shared" si="7"/>
        <v/>
      </c>
      <c r="V353" s="29" t="str">
        <f t="shared" si="8"/>
        <v/>
      </c>
      <c r="W353" s="28">
        <f t="shared" si="9"/>
        <v>3581.46</v>
      </c>
      <c r="X353" s="28">
        <f t="shared" si="10"/>
        <v>1790.73</v>
      </c>
      <c r="Y353" s="29">
        <f t="shared" si="11"/>
        <v>895.36500000000001</v>
      </c>
      <c r="Z353" s="28" t="str">
        <f t="shared" si="12"/>
        <v/>
      </c>
      <c r="AA353" s="28" t="str">
        <f t="shared" si="13"/>
        <v/>
      </c>
      <c r="AB353" s="29" t="str">
        <f t="shared" si="14"/>
        <v/>
      </c>
      <c r="AC353" s="28">
        <f t="shared" si="15"/>
        <v>1790.73</v>
      </c>
      <c r="AD353" s="28">
        <f t="shared" si="16"/>
        <v>1432.5840000000001</v>
      </c>
      <c r="AE353" s="29">
        <f t="shared" si="17"/>
        <v>859.55039999999997</v>
      </c>
      <c r="AF353" s="28" t="str">
        <f t="shared" si="18"/>
        <v/>
      </c>
      <c r="AG353" s="28" t="str">
        <f t="shared" si="19"/>
        <v/>
      </c>
      <c r="AH353" s="29" t="str">
        <f t="shared" si="20"/>
        <v/>
      </c>
      <c r="AI353" s="28">
        <f t="shared" si="21"/>
        <v>198.97</v>
      </c>
      <c r="AJ353" s="29">
        <f t="shared" si="22"/>
        <v>119.38199999999999</v>
      </c>
      <c r="AK353" s="30"/>
      <c r="AL353" s="30"/>
    </row>
    <row r="354" spans="1:38" ht="12.75" customHeight="1">
      <c r="A354" s="19">
        <v>17042</v>
      </c>
      <c r="B354" s="20" t="s">
        <v>421</v>
      </c>
      <c r="C354" s="21">
        <v>2</v>
      </c>
      <c r="D354" s="22" t="s">
        <v>375</v>
      </c>
      <c r="E354" s="23">
        <v>672</v>
      </c>
      <c r="F354" s="24">
        <v>65</v>
      </c>
      <c r="G354" s="25"/>
      <c r="H354" s="26" t="str">
        <f t="shared" si="0"/>
        <v/>
      </c>
      <c r="I354" s="25">
        <v>27</v>
      </c>
      <c r="J354" s="26">
        <f t="shared" si="1"/>
        <v>0.41538461538461541</v>
      </c>
      <c r="K354" s="25"/>
      <c r="L354" s="26" t="str">
        <f t="shared" si="2"/>
        <v/>
      </c>
      <c r="M354" s="25">
        <v>14</v>
      </c>
      <c r="N354" s="26">
        <f t="shared" si="3"/>
        <v>0.2153846153846154</v>
      </c>
      <c r="O354" s="25"/>
      <c r="P354" s="26" t="str">
        <f t="shared" si="4"/>
        <v/>
      </c>
      <c r="Q354" s="25"/>
      <c r="R354" s="26" t="str">
        <f t="shared" si="5"/>
        <v/>
      </c>
      <c r="S354" s="27">
        <v>198.97</v>
      </c>
      <c r="T354" s="28" t="str">
        <f t="shared" si="6"/>
        <v/>
      </c>
      <c r="U354" s="28" t="str">
        <f t="shared" si="7"/>
        <v/>
      </c>
      <c r="V354" s="29" t="str">
        <f t="shared" si="8"/>
        <v/>
      </c>
      <c r="W354" s="28">
        <f t="shared" si="9"/>
        <v>5372.19</v>
      </c>
      <c r="X354" s="28">
        <f t="shared" si="10"/>
        <v>2686.0949999999998</v>
      </c>
      <c r="Y354" s="29">
        <f t="shared" si="11"/>
        <v>1343.0474999999999</v>
      </c>
      <c r="Z354" s="28" t="str">
        <f t="shared" si="12"/>
        <v/>
      </c>
      <c r="AA354" s="28" t="str">
        <f t="shared" si="13"/>
        <v/>
      </c>
      <c r="AB354" s="29" t="str">
        <f t="shared" si="14"/>
        <v/>
      </c>
      <c r="AC354" s="28">
        <f t="shared" si="15"/>
        <v>2785.58</v>
      </c>
      <c r="AD354" s="28">
        <f t="shared" si="16"/>
        <v>2228.4640000000004</v>
      </c>
      <c r="AE354" s="29">
        <f t="shared" si="17"/>
        <v>1337.0784000000001</v>
      </c>
      <c r="AF354" s="28" t="str">
        <f t="shared" si="18"/>
        <v/>
      </c>
      <c r="AG354" s="28" t="str">
        <f t="shared" si="19"/>
        <v/>
      </c>
      <c r="AH354" s="29" t="str">
        <f t="shared" si="20"/>
        <v/>
      </c>
      <c r="AI354" s="28" t="str">
        <f t="shared" si="21"/>
        <v/>
      </c>
      <c r="AJ354" s="29" t="str">
        <f t="shared" si="22"/>
        <v/>
      </c>
      <c r="AK354" s="30"/>
      <c r="AL354" s="30"/>
    </row>
    <row r="355" spans="1:38" ht="12.75" customHeight="1">
      <c r="A355" s="19">
        <v>17043</v>
      </c>
      <c r="B355" s="20" t="s">
        <v>422</v>
      </c>
      <c r="C355" s="21">
        <v>31</v>
      </c>
      <c r="D355" s="22" t="s">
        <v>415</v>
      </c>
      <c r="E355" s="23">
        <v>191</v>
      </c>
      <c r="F355" s="24">
        <v>6</v>
      </c>
      <c r="G355" s="25"/>
      <c r="H355" s="26" t="str">
        <f t="shared" si="0"/>
        <v/>
      </c>
      <c r="I355" s="25">
        <v>1</v>
      </c>
      <c r="J355" s="26">
        <f t="shared" si="1"/>
        <v>0.16666666666666666</v>
      </c>
      <c r="K355" s="25"/>
      <c r="L355" s="26" t="str">
        <f t="shared" si="2"/>
        <v/>
      </c>
      <c r="M355" s="25">
        <v>0</v>
      </c>
      <c r="N355" s="26">
        <f t="shared" si="3"/>
        <v>0</v>
      </c>
      <c r="O355" s="25"/>
      <c r="P355" s="26" t="str">
        <f t="shared" si="4"/>
        <v/>
      </c>
      <c r="Q355" s="25"/>
      <c r="R355" s="26" t="str">
        <f t="shared" si="5"/>
        <v/>
      </c>
      <c r="S355" s="27">
        <v>198.97</v>
      </c>
      <c r="T355" s="28" t="str">
        <f t="shared" si="6"/>
        <v/>
      </c>
      <c r="U355" s="28" t="str">
        <f t="shared" si="7"/>
        <v/>
      </c>
      <c r="V355" s="29" t="str">
        <f t="shared" si="8"/>
        <v/>
      </c>
      <c r="W355" s="28">
        <f t="shared" si="9"/>
        <v>198.97</v>
      </c>
      <c r="X355" s="28">
        <f t="shared" si="10"/>
        <v>99.484999999999999</v>
      </c>
      <c r="Y355" s="29">
        <f t="shared" si="11"/>
        <v>49.7425</v>
      </c>
      <c r="Z355" s="28" t="str">
        <f t="shared" si="12"/>
        <v/>
      </c>
      <c r="AA355" s="28" t="str">
        <f t="shared" si="13"/>
        <v/>
      </c>
      <c r="AB355" s="29" t="str">
        <f t="shared" si="14"/>
        <v/>
      </c>
      <c r="AC355" s="28">
        <f t="shared" si="15"/>
        <v>0</v>
      </c>
      <c r="AD355" s="28">
        <f t="shared" si="16"/>
        <v>0</v>
      </c>
      <c r="AE355" s="29">
        <f t="shared" si="17"/>
        <v>0</v>
      </c>
      <c r="AF355" s="28" t="str">
        <f t="shared" si="18"/>
        <v/>
      </c>
      <c r="AG355" s="28" t="str">
        <f t="shared" si="19"/>
        <v/>
      </c>
      <c r="AH355" s="29" t="str">
        <f t="shared" si="20"/>
        <v/>
      </c>
      <c r="AI355" s="28" t="str">
        <f t="shared" si="21"/>
        <v/>
      </c>
      <c r="AJ355" s="29" t="str">
        <f t="shared" si="22"/>
        <v/>
      </c>
      <c r="AK355" s="30"/>
      <c r="AL355" s="30"/>
    </row>
    <row r="356" spans="1:38" ht="12.75" customHeight="1">
      <c r="A356" s="19">
        <v>17044</v>
      </c>
      <c r="B356" s="20" t="s">
        <v>423</v>
      </c>
      <c r="C356" s="21">
        <v>20</v>
      </c>
      <c r="D356" s="22" t="s">
        <v>377</v>
      </c>
      <c r="E356" s="23">
        <v>10680</v>
      </c>
      <c r="F356" s="24">
        <v>1382</v>
      </c>
      <c r="G356" s="25">
        <v>265</v>
      </c>
      <c r="H356" s="26">
        <f t="shared" si="0"/>
        <v>0.19175108538350216</v>
      </c>
      <c r="I356" s="25">
        <v>265</v>
      </c>
      <c r="J356" s="26">
        <f t="shared" si="1"/>
        <v>0.19175108538350216</v>
      </c>
      <c r="K356" s="25">
        <v>102</v>
      </c>
      <c r="L356" s="26">
        <f t="shared" si="2"/>
        <v>7.3806078147612156E-2</v>
      </c>
      <c r="M356" s="25">
        <v>102</v>
      </c>
      <c r="N356" s="26">
        <f t="shared" si="3"/>
        <v>7.3806078147612156E-2</v>
      </c>
      <c r="O356" s="25">
        <v>226</v>
      </c>
      <c r="P356" s="26">
        <f t="shared" si="4"/>
        <v>0.16353111432706222</v>
      </c>
      <c r="Q356" s="25">
        <v>10</v>
      </c>
      <c r="R356" s="26">
        <f t="shared" si="5"/>
        <v>7.2358900144717797E-3</v>
      </c>
      <c r="S356" s="27">
        <v>198.97</v>
      </c>
      <c r="T356" s="28">
        <f t="shared" si="6"/>
        <v>52727.05</v>
      </c>
      <c r="U356" s="28">
        <f t="shared" si="7"/>
        <v>26363.525000000001</v>
      </c>
      <c r="V356" s="29">
        <f t="shared" si="8"/>
        <v>13181.762500000001</v>
      </c>
      <c r="W356" s="28">
        <f t="shared" si="9"/>
        <v>52727.05</v>
      </c>
      <c r="X356" s="28">
        <f t="shared" si="10"/>
        <v>26363.525000000001</v>
      </c>
      <c r="Y356" s="29">
        <f t="shared" si="11"/>
        <v>13181.762500000001</v>
      </c>
      <c r="Z356" s="28">
        <f t="shared" si="12"/>
        <v>20294.939999999999</v>
      </c>
      <c r="AA356" s="28">
        <f t="shared" si="13"/>
        <v>16235.952000000001</v>
      </c>
      <c r="AB356" s="29">
        <f t="shared" si="14"/>
        <v>9741.5712000000003</v>
      </c>
      <c r="AC356" s="28">
        <f t="shared" si="15"/>
        <v>20294.939999999999</v>
      </c>
      <c r="AD356" s="28">
        <f t="shared" si="16"/>
        <v>16235.952000000001</v>
      </c>
      <c r="AE356" s="29">
        <f t="shared" si="17"/>
        <v>9741.5712000000003</v>
      </c>
      <c r="AF356" s="28">
        <f t="shared" si="18"/>
        <v>44967.22</v>
      </c>
      <c r="AG356" s="28">
        <f t="shared" si="19"/>
        <v>35973.776000000005</v>
      </c>
      <c r="AH356" s="29">
        <f t="shared" si="20"/>
        <v>21584.265600000002</v>
      </c>
      <c r="AI356" s="28">
        <f t="shared" si="21"/>
        <v>1989.7</v>
      </c>
      <c r="AJ356" s="29">
        <f t="shared" si="22"/>
        <v>1193.82</v>
      </c>
      <c r="AK356" s="30"/>
      <c r="AL356" s="30"/>
    </row>
    <row r="357" spans="1:38" ht="12.75" customHeight="1">
      <c r="A357" s="19">
        <v>17046</v>
      </c>
      <c r="B357" s="20" t="s">
        <v>424</v>
      </c>
      <c r="C357" s="21">
        <v>19</v>
      </c>
      <c r="D357" s="22" t="s">
        <v>388</v>
      </c>
      <c r="E357" s="23">
        <v>926</v>
      </c>
      <c r="F357" s="24">
        <v>96</v>
      </c>
      <c r="G357" s="25"/>
      <c r="H357" s="26" t="str">
        <f t="shared" si="0"/>
        <v/>
      </c>
      <c r="I357" s="25">
        <v>19</v>
      </c>
      <c r="J357" s="26">
        <f t="shared" si="1"/>
        <v>0.19791666666666666</v>
      </c>
      <c r="K357" s="25"/>
      <c r="L357" s="26" t="str">
        <f t="shared" si="2"/>
        <v/>
      </c>
      <c r="M357" s="25">
        <v>7</v>
      </c>
      <c r="N357" s="26">
        <f t="shared" si="3"/>
        <v>7.2916666666666671E-2</v>
      </c>
      <c r="O357" s="25">
        <v>9</v>
      </c>
      <c r="P357" s="26">
        <f t="shared" si="4"/>
        <v>9.375E-2</v>
      </c>
      <c r="Q357" s="25">
        <v>1</v>
      </c>
      <c r="R357" s="26">
        <f t="shared" si="5"/>
        <v>1.0416666666666666E-2</v>
      </c>
      <c r="S357" s="27">
        <v>198.97</v>
      </c>
      <c r="T357" s="28" t="str">
        <f t="shared" si="6"/>
        <v/>
      </c>
      <c r="U357" s="28" t="str">
        <f t="shared" si="7"/>
        <v/>
      </c>
      <c r="V357" s="29" t="str">
        <f t="shared" si="8"/>
        <v/>
      </c>
      <c r="W357" s="28">
        <f t="shared" si="9"/>
        <v>3780.43</v>
      </c>
      <c r="X357" s="28">
        <f t="shared" si="10"/>
        <v>1890.2149999999999</v>
      </c>
      <c r="Y357" s="29">
        <f t="shared" si="11"/>
        <v>945.10749999999996</v>
      </c>
      <c r="Z357" s="28" t="str">
        <f t="shared" si="12"/>
        <v/>
      </c>
      <c r="AA357" s="28" t="str">
        <f t="shared" si="13"/>
        <v/>
      </c>
      <c r="AB357" s="29" t="str">
        <f t="shared" si="14"/>
        <v/>
      </c>
      <c r="AC357" s="28">
        <f t="shared" si="15"/>
        <v>1392.79</v>
      </c>
      <c r="AD357" s="28">
        <f t="shared" si="16"/>
        <v>1114.2320000000002</v>
      </c>
      <c r="AE357" s="29">
        <f t="shared" si="17"/>
        <v>668.53920000000005</v>
      </c>
      <c r="AF357" s="28">
        <f t="shared" si="18"/>
        <v>1790.73</v>
      </c>
      <c r="AG357" s="28">
        <f t="shared" si="19"/>
        <v>1432.5840000000001</v>
      </c>
      <c r="AH357" s="29">
        <f t="shared" si="20"/>
        <v>859.55039999999997</v>
      </c>
      <c r="AI357" s="28">
        <f t="shared" si="21"/>
        <v>198.97</v>
      </c>
      <c r="AJ357" s="29">
        <f t="shared" si="22"/>
        <v>119.38199999999999</v>
      </c>
      <c r="AK357" s="30"/>
      <c r="AL357" s="30"/>
    </row>
    <row r="358" spans="1:38" ht="12.75" customHeight="1">
      <c r="A358" s="19">
        <v>17047</v>
      </c>
      <c r="B358" s="20" t="s">
        <v>425</v>
      </c>
      <c r="C358" s="21">
        <v>2</v>
      </c>
      <c r="D358" s="22" t="s">
        <v>375</v>
      </c>
      <c r="E358" s="23">
        <v>11611</v>
      </c>
      <c r="F358" s="24">
        <v>1342</v>
      </c>
      <c r="G358" s="25">
        <v>647</v>
      </c>
      <c r="H358" s="26">
        <f t="shared" si="0"/>
        <v>0.48211624441132639</v>
      </c>
      <c r="I358" s="25">
        <v>647</v>
      </c>
      <c r="J358" s="26">
        <f t="shared" si="1"/>
        <v>0.48211624441132639</v>
      </c>
      <c r="K358" s="25">
        <v>352</v>
      </c>
      <c r="L358" s="26">
        <f t="shared" si="2"/>
        <v>0.26229508196721313</v>
      </c>
      <c r="M358" s="25">
        <v>352</v>
      </c>
      <c r="N358" s="26">
        <f t="shared" si="3"/>
        <v>0.26229508196721313</v>
      </c>
      <c r="O358" s="25">
        <v>244</v>
      </c>
      <c r="P358" s="26">
        <f t="shared" si="4"/>
        <v>0.18181818181818182</v>
      </c>
      <c r="Q358" s="25">
        <v>24</v>
      </c>
      <c r="R358" s="26">
        <f t="shared" si="5"/>
        <v>1.7883755588673621E-2</v>
      </c>
      <c r="S358" s="27">
        <v>198.97</v>
      </c>
      <c r="T358" s="28">
        <f t="shared" si="6"/>
        <v>128733.59</v>
      </c>
      <c r="U358" s="28">
        <f t="shared" si="7"/>
        <v>64366.794999999998</v>
      </c>
      <c r="V358" s="29">
        <f t="shared" si="8"/>
        <v>32183.397499999999</v>
      </c>
      <c r="W358" s="28">
        <f t="shared" si="9"/>
        <v>128733.59</v>
      </c>
      <c r="X358" s="28">
        <f t="shared" si="10"/>
        <v>64366.794999999998</v>
      </c>
      <c r="Y358" s="29">
        <f t="shared" si="11"/>
        <v>32183.397499999999</v>
      </c>
      <c r="Z358" s="28">
        <f t="shared" si="12"/>
        <v>70037.440000000002</v>
      </c>
      <c r="AA358" s="28">
        <f t="shared" si="13"/>
        <v>56029.952000000005</v>
      </c>
      <c r="AB358" s="29">
        <f t="shared" si="14"/>
        <v>33617.9712</v>
      </c>
      <c r="AC358" s="28">
        <f t="shared" si="15"/>
        <v>70037.440000000002</v>
      </c>
      <c r="AD358" s="28">
        <f t="shared" si="16"/>
        <v>56029.952000000005</v>
      </c>
      <c r="AE358" s="29">
        <f t="shared" si="17"/>
        <v>33617.9712</v>
      </c>
      <c r="AF358" s="28">
        <f t="shared" si="18"/>
        <v>48548.68</v>
      </c>
      <c r="AG358" s="28">
        <f t="shared" si="19"/>
        <v>38838.944000000003</v>
      </c>
      <c r="AH358" s="29">
        <f t="shared" si="20"/>
        <v>23303.366400000003</v>
      </c>
      <c r="AI358" s="28">
        <f t="shared" si="21"/>
        <v>4775.28</v>
      </c>
      <c r="AJ358" s="29">
        <f t="shared" si="22"/>
        <v>2865.1679999999997</v>
      </c>
      <c r="AK358" s="30"/>
      <c r="AL358" s="30"/>
    </row>
    <row r="359" spans="1:38" ht="12.75" customHeight="1">
      <c r="A359" s="19">
        <v>17048</v>
      </c>
      <c r="B359" s="20" t="s">
        <v>426</v>
      </c>
      <c r="C359" s="21">
        <v>10</v>
      </c>
      <c r="D359" s="22" t="s">
        <v>380</v>
      </c>
      <c r="E359" s="23">
        <v>11757</v>
      </c>
      <c r="F359" s="24">
        <v>1235</v>
      </c>
      <c r="G359" s="25">
        <v>435</v>
      </c>
      <c r="H359" s="26">
        <f t="shared" si="0"/>
        <v>0.35222672064777327</v>
      </c>
      <c r="I359" s="25">
        <v>435</v>
      </c>
      <c r="J359" s="26">
        <f t="shared" si="1"/>
        <v>0.35222672064777327</v>
      </c>
      <c r="K359" s="25">
        <v>241</v>
      </c>
      <c r="L359" s="26">
        <f t="shared" si="2"/>
        <v>0.19514170040485829</v>
      </c>
      <c r="M359" s="25">
        <v>241</v>
      </c>
      <c r="N359" s="26">
        <f t="shared" si="3"/>
        <v>0.19514170040485829</v>
      </c>
      <c r="O359" s="25">
        <v>235</v>
      </c>
      <c r="P359" s="26">
        <f t="shared" si="4"/>
        <v>0.19028340080971659</v>
      </c>
      <c r="Q359" s="25">
        <v>10</v>
      </c>
      <c r="R359" s="26">
        <f t="shared" si="5"/>
        <v>8.0971659919028341E-3</v>
      </c>
      <c r="S359" s="27">
        <v>198.97</v>
      </c>
      <c r="T359" s="28">
        <f t="shared" si="6"/>
        <v>86551.95</v>
      </c>
      <c r="U359" s="28">
        <f t="shared" si="7"/>
        <v>43275.974999999999</v>
      </c>
      <c r="V359" s="29">
        <f t="shared" si="8"/>
        <v>21637.987499999999</v>
      </c>
      <c r="W359" s="28">
        <f t="shared" si="9"/>
        <v>86551.95</v>
      </c>
      <c r="X359" s="28">
        <f t="shared" si="10"/>
        <v>43275.974999999999</v>
      </c>
      <c r="Y359" s="29">
        <f t="shared" si="11"/>
        <v>21637.987499999999</v>
      </c>
      <c r="Z359" s="28">
        <f t="shared" si="12"/>
        <v>47951.77</v>
      </c>
      <c r="AA359" s="28">
        <f t="shared" si="13"/>
        <v>38361.416000000005</v>
      </c>
      <c r="AB359" s="29">
        <f t="shared" si="14"/>
        <v>23016.849600000001</v>
      </c>
      <c r="AC359" s="28">
        <f t="shared" si="15"/>
        <v>47951.77</v>
      </c>
      <c r="AD359" s="28">
        <f t="shared" si="16"/>
        <v>38361.416000000005</v>
      </c>
      <c r="AE359" s="29">
        <f t="shared" si="17"/>
        <v>23016.849600000001</v>
      </c>
      <c r="AF359" s="28">
        <f t="shared" si="18"/>
        <v>46757.95</v>
      </c>
      <c r="AG359" s="28">
        <f t="shared" si="19"/>
        <v>37406.36</v>
      </c>
      <c r="AH359" s="29">
        <f t="shared" si="20"/>
        <v>22443.816000000003</v>
      </c>
      <c r="AI359" s="28">
        <f t="shared" si="21"/>
        <v>1989.7</v>
      </c>
      <c r="AJ359" s="29">
        <f t="shared" si="22"/>
        <v>1193.82</v>
      </c>
      <c r="AK359" s="30"/>
      <c r="AL359" s="30"/>
    </row>
    <row r="360" spans="1:38" ht="12.75" customHeight="1">
      <c r="A360" s="19">
        <v>17049</v>
      </c>
      <c r="B360" s="20" t="s">
        <v>427</v>
      </c>
      <c r="C360" s="21">
        <v>20</v>
      </c>
      <c r="D360" s="22" t="s">
        <v>377</v>
      </c>
      <c r="E360" s="23">
        <v>5503</v>
      </c>
      <c r="F360" s="24">
        <v>897</v>
      </c>
      <c r="G360" s="25">
        <v>136</v>
      </c>
      <c r="H360" s="26">
        <f t="shared" si="0"/>
        <v>0.1516164994425864</v>
      </c>
      <c r="I360" s="25">
        <v>136</v>
      </c>
      <c r="J360" s="26">
        <f t="shared" si="1"/>
        <v>0.1516164994425864</v>
      </c>
      <c r="K360" s="25">
        <v>64</v>
      </c>
      <c r="L360" s="26">
        <f t="shared" si="2"/>
        <v>7.1348940914158304E-2</v>
      </c>
      <c r="M360" s="25">
        <v>64</v>
      </c>
      <c r="N360" s="26">
        <f t="shared" si="3"/>
        <v>7.1348940914158304E-2</v>
      </c>
      <c r="O360" s="25">
        <v>121</v>
      </c>
      <c r="P360" s="26">
        <f t="shared" si="4"/>
        <v>0.13489409141583056</v>
      </c>
      <c r="Q360" s="25">
        <v>3</v>
      </c>
      <c r="R360" s="26">
        <f t="shared" si="5"/>
        <v>3.3444816053511705E-3</v>
      </c>
      <c r="S360" s="27">
        <v>198.97</v>
      </c>
      <c r="T360" s="28">
        <f t="shared" si="6"/>
        <v>27059.919999999998</v>
      </c>
      <c r="U360" s="28">
        <f t="shared" si="7"/>
        <v>13529.96</v>
      </c>
      <c r="V360" s="29">
        <f t="shared" si="8"/>
        <v>6764.98</v>
      </c>
      <c r="W360" s="28">
        <f t="shared" si="9"/>
        <v>27059.919999999998</v>
      </c>
      <c r="X360" s="28">
        <f t="shared" si="10"/>
        <v>13529.96</v>
      </c>
      <c r="Y360" s="29">
        <f t="shared" si="11"/>
        <v>6764.98</v>
      </c>
      <c r="Z360" s="28">
        <f t="shared" si="12"/>
        <v>12734.08</v>
      </c>
      <c r="AA360" s="28">
        <f t="shared" si="13"/>
        <v>10187.264000000001</v>
      </c>
      <c r="AB360" s="29">
        <f t="shared" si="14"/>
        <v>6112.3584000000001</v>
      </c>
      <c r="AC360" s="28">
        <f t="shared" si="15"/>
        <v>12734.08</v>
      </c>
      <c r="AD360" s="28">
        <f t="shared" si="16"/>
        <v>10187.264000000001</v>
      </c>
      <c r="AE360" s="29">
        <f t="shared" si="17"/>
        <v>6112.3584000000001</v>
      </c>
      <c r="AF360" s="28">
        <f t="shared" si="18"/>
        <v>24075.37</v>
      </c>
      <c r="AG360" s="28">
        <f t="shared" si="19"/>
        <v>19260.296000000002</v>
      </c>
      <c r="AH360" s="29">
        <f t="shared" si="20"/>
        <v>11556.177600000001</v>
      </c>
      <c r="AI360" s="28">
        <f t="shared" si="21"/>
        <v>596.91</v>
      </c>
      <c r="AJ360" s="29">
        <f t="shared" si="22"/>
        <v>358.14599999999996</v>
      </c>
      <c r="AK360" s="30"/>
      <c r="AL360" s="30"/>
    </row>
    <row r="361" spans="1:38" ht="12.75" customHeight="1">
      <c r="A361" s="19">
        <v>17050</v>
      </c>
      <c r="B361" s="20" t="s">
        <v>428</v>
      </c>
      <c r="C361" s="21">
        <v>20</v>
      </c>
      <c r="D361" s="22" t="s">
        <v>377</v>
      </c>
      <c r="E361" s="23">
        <v>999</v>
      </c>
      <c r="F361" s="24">
        <v>140</v>
      </c>
      <c r="G361" s="25"/>
      <c r="H361" s="26" t="str">
        <f t="shared" si="0"/>
        <v/>
      </c>
      <c r="I361" s="25">
        <v>38</v>
      </c>
      <c r="J361" s="26">
        <f t="shared" si="1"/>
        <v>0.27142857142857141</v>
      </c>
      <c r="K361" s="25"/>
      <c r="L361" s="26" t="str">
        <f t="shared" si="2"/>
        <v/>
      </c>
      <c r="M361" s="25">
        <v>19</v>
      </c>
      <c r="N361" s="26">
        <f t="shared" si="3"/>
        <v>0.1357142857142857</v>
      </c>
      <c r="O361" s="25">
        <v>2</v>
      </c>
      <c r="P361" s="26">
        <f t="shared" si="4"/>
        <v>1.4285714285714285E-2</v>
      </c>
      <c r="Q361" s="25"/>
      <c r="R361" s="26" t="str">
        <f t="shared" si="5"/>
        <v/>
      </c>
      <c r="S361" s="27">
        <v>198.97</v>
      </c>
      <c r="T361" s="28" t="str">
        <f t="shared" si="6"/>
        <v/>
      </c>
      <c r="U361" s="28" t="str">
        <f t="shared" si="7"/>
        <v/>
      </c>
      <c r="V361" s="29" t="str">
        <f t="shared" si="8"/>
        <v/>
      </c>
      <c r="W361" s="28">
        <f t="shared" si="9"/>
        <v>7560.86</v>
      </c>
      <c r="X361" s="28">
        <f t="shared" si="10"/>
        <v>3780.43</v>
      </c>
      <c r="Y361" s="29">
        <f t="shared" si="11"/>
        <v>1890.2149999999999</v>
      </c>
      <c r="Z361" s="28" t="str">
        <f t="shared" si="12"/>
        <v/>
      </c>
      <c r="AA361" s="28" t="str">
        <f t="shared" si="13"/>
        <v/>
      </c>
      <c r="AB361" s="29" t="str">
        <f t="shared" si="14"/>
        <v/>
      </c>
      <c r="AC361" s="28">
        <f t="shared" si="15"/>
        <v>3780.43</v>
      </c>
      <c r="AD361" s="28">
        <f t="shared" si="16"/>
        <v>3024.3440000000001</v>
      </c>
      <c r="AE361" s="29">
        <f t="shared" si="17"/>
        <v>1814.6064000000003</v>
      </c>
      <c r="AF361" s="28">
        <f t="shared" si="18"/>
        <v>397.94</v>
      </c>
      <c r="AG361" s="28">
        <f t="shared" si="19"/>
        <v>318.35200000000003</v>
      </c>
      <c r="AH361" s="29">
        <f t="shared" si="20"/>
        <v>191.0112</v>
      </c>
      <c r="AI361" s="28" t="str">
        <f t="shared" si="21"/>
        <v/>
      </c>
      <c r="AJ361" s="29" t="str">
        <f t="shared" si="22"/>
        <v/>
      </c>
      <c r="AK361" s="30"/>
      <c r="AL361" s="30"/>
    </row>
    <row r="362" spans="1:38" ht="12.75" customHeight="1">
      <c r="A362" s="19">
        <v>17051</v>
      </c>
      <c r="B362" s="20" t="s">
        <v>429</v>
      </c>
      <c r="C362" s="21">
        <v>2</v>
      </c>
      <c r="D362" s="22" t="s">
        <v>375</v>
      </c>
      <c r="E362" s="23">
        <v>307</v>
      </c>
      <c r="F362" s="24">
        <v>34</v>
      </c>
      <c r="G362" s="25"/>
      <c r="H362" s="26" t="str">
        <f t="shared" si="0"/>
        <v/>
      </c>
      <c r="I362" s="25">
        <v>14</v>
      </c>
      <c r="J362" s="26">
        <f t="shared" si="1"/>
        <v>0.41176470588235292</v>
      </c>
      <c r="K362" s="25"/>
      <c r="L362" s="26" t="str">
        <f t="shared" si="2"/>
        <v/>
      </c>
      <c r="M362" s="25">
        <v>7</v>
      </c>
      <c r="N362" s="26">
        <f t="shared" si="3"/>
        <v>0.20588235294117646</v>
      </c>
      <c r="O362" s="25">
        <v>2</v>
      </c>
      <c r="P362" s="26">
        <f t="shared" si="4"/>
        <v>5.8823529411764705E-2</v>
      </c>
      <c r="Q362" s="25"/>
      <c r="R362" s="26" t="str">
        <f t="shared" si="5"/>
        <v/>
      </c>
      <c r="S362" s="27">
        <v>198.97</v>
      </c>
      <c r="T362" s="28" t="str">
        <f t="shared" si="6"/>
        <v/>
      </c>
      <c r="U362" s="28" t="str">
        <f t="shared" si="7"/>
        <v/>
      </c>
      <c r="V362" s="29" t="str">
        <f t="shared" si="8"/>
        <v/>
      </c>
      <c r="W362" s="28">
        <f t="shared" si="9"/>
        <v>2785.58</v>
      </c>
      <c r="X362" s="28">
        <f t="shared" si="10"/>
        <v>1392.79</v>
      </c>
      <c r="Y362" s="29">
        <f t="shared" si="11"/>
        <v>696.39499999999998</v>
      </c>
      <c r="Z362" s="28" t="str">
        <f t="shared" si="12"/>
        <v/>
      </c>
      <c r="AA362" s="28" t="str">
        <f t="shared" si="13"/>
        <v/>
      </c>
      <c r="AB362" s="29" t="str">
        <f t="shared" si="14"/>
        <v/>
      </c>
      <c r="AC362" s="28">
        <f t="shared" si="15"/>
        <v>1392.79</v>
      </c>
      <c r="AD362" s="28">
        <f t="shared" si="16"/>
        <v>1114.2320000000002</v>
      </c>
      <c r="AE362" s="29">
        <f t="shared" si="17"/>
        <v>668.53920000000005</v>
      </c>
      <c r="AF362" s="28">
        <f t="shared" si="18"/>
        <v>397.94</v>
      </c>
      <c r="AG362" s="28">
        <f t="shared" si="19"/>
        <v>318.35200000000003</v>
      </c>
      <c r="AH362" s="29">
        <f t="shared" si="20"/>
        <v>191.0112</v>
      </c>
      <c r="AI362" s="28" t="str">
        <f t="shared" si="21"/>
        <v/>
      </c>
      <c r="AJ362" s="29" t="str">
        <f t="shared" si="22"/>
        <v/>
      </c>
      <c r="AK362" s="30"/>
      <c r="AL362" s="30"/>
    </row>
    <row r="363" spans="1:38" ht="12.75" customHeight="1">
      <c r="A363" s="19">
        <v>17052</v>
      </c>
      <c r="B363" s="20" t="s">
        <v>430</v>
      </c>
      <c r="C363" s="21">
        <v>2</v>
      </c>
      <c r="D363" s="22" t="s">
        <v>375</v>
      </c>
      <c r="E363" s="23">
        <v>178</v>
      </c>
      <c r="F363" s="24">
        <v>17</v>
      </c>
      <c r="G363" s="25"/>
      <c r="H363" s="26" t="str">
        <f t="shared" si="0"/>
        <v/>
      </c>
      <c r="I363" s="25">
        <v>7</v>
      </c>
      <c r="J363" s="26">
        <f t="shared" si="1"/>
        <v>0.41176470588235292</v>
      </c>
      <c r="K363" s="25"/>
      <c r="L363" s="26" t="str">
        <f t="shared" si="2"/>
        <v/>
      </c>
      <c r="M363" s="25">
        <v>4</v>
      </c>
      <c r="N363" s="26">
        <f t="shared" si="3"/>
        <v>0.23529411764705882</v>
      </c>
      <c r="O363" s="25"/>
      <c r="P363" s="26" t="str">
        <f t="shared" si="4"/>
        <v/>
      </c>
      <c r="Q363" s="25"/>
      <c r="R363" s="26" t="str">
        <f t="shared" si="5"/>
        <v/>
      </c>
      <c r="S363" s="27">
        <v>198.97</v>
      </c>
      <c r="T363" s="28" t="str">
        <f t="shared" si="6"/>
        <v/>
      </c>
      <c r="U363" s="28" t="str">
        <f t="shared" si="7"/>
        <v/>
      </c>
      <c r="V363" s="29" t="str">
        <f t="shared" si="8"/>
        <v/>
      </c>
      <c r="W363" s="28">
        <f t="shared" si="9"/>
        <v>1392.79</v>
      </c>
      <c r="X363" s="28">
        <f t="shared" si="10"/>
        <v>696.39499999999998</v>
      </c>
      <c r="Y363" s="29">
        <f t="shared" si="11"/>
        <v>348.19749999999999</v>
      </c>
      <c r="Z363" s="28" t="str">
        <f t="shared" si="12"/>
        <v/>
      </c>
      <c r="AA363" s="28" t="str">
        <f t="shared" si="13"/>
        <v/>
      </c>
      <c r="AB363" s="29" t="str">
        <f t="shared" si="14"/>
        <v/>
      </c>
      <c r="AC363" s="28">
        <f t="shared" si="15"/>
        <v>795.88</v>
      </c>
      <c r="AD363" s="28">
        <f t="shared" si="16"/>
        <v>636.70400000000006</v>
      </c>
      <c r="AE363" s="29">
        <f t="shared" si="17"/>
        <v>382.0224</v>
      </c>
      <c r="AF363" s="28" t="str">
        <f t="shared" si="18"/>
        <v/>
      </c>
      <c r="AG363" s="28" t="str">
        <f t="shared" si="19"/>
        <v/>
      </c>
      <c r="AH363" s="29" t="str">
        <f t="shared" si="20"/>
        <v/>
      </c>
      <c r="AI363" s="28" t="str">
        <f t="shared" si="21"/>
        <v/>
      </c>
      <c r="AJ363" s="29" t="str">
        <f t="shared" si="22"/>
        <v/>
      </c>
      <c r="AK363" s="30"/>
      <c r="AL363" s="30"/>
    </row>
    <row r="364" spans="1:38" ht="12.75" customHeight="1">
      <c r="A364" s="19">
        <v>17054</v>
      </c>
      <c r="B364" s="20" t="s">
        <v>431</v>
      </c>
      <c r="C364" s="21">
        <v>2</v>
      </c>
      <c r="D364" s="22" t="s">
        <v>375</v>
      </c>
      <c r="E364" s="23">
        <v>468</v>
      </c>
      <c r="F364" s="24">
        <v>26</v>
      </c>
      <c r="G364" s="25"/>
      <c r="H364" s="26" t="str">
        <f t="shared" si="0"/>
        <v/>
      </c>
      <c r="I364" s="25">
        <v>11</v>
      </c>
      <c r="J364" s="26">
        <f t="shared" si="1"/>
        <v>0.42307692307692307</v>
      </c>
      <c r="K364" s="25"/>
      <c r="L364" s="26" t="str">
        <f t="shared" si="2"/>
        <v/>
      </c>
      <c r="M364" s="25">
        <v>6</v>
      </c>
      <c r="N364" s="26">
        <f t="shared" si="3"/>
        <v>0.23076923076923078</v>
      </c>
      <c r="O364" s="25">
        <v>2</v>
      </c>
      <c r="P364" s="26">
        <f t="shared" si="4"/>
        <v>7.6923076923076927E-2</v>
      </c>
      <c r="Q364" s="25">
        <v>0</v>
      </c>
      <c r="R364" s="26">
        <f t="shared" si="5"/>
        <v>0</v>
      </c>
      <c r="S364" s="27">
        <v>198.97</v>
      </c>
      <c r="T364" s="28" t="str">
        <f t="shared" si="6"/>
        <v/>
      </c>
      <c r="U364" s="28" t="str">
        <f t="shared" si="7"/>
        <v/>
      </c>
      <c r="V364" s="29" t="str">
        <f t="shared" si="8"/>
        <v/>
      </c>
      <c r="W364" s="28">
        <f t="shared" si="9"/>
        <v>2188.67</v>
      </c>
      <c r="X364" s="28">
        <f t="shared" si="10"/>
        <v>1094.335</v>
      </c>
      <c r="Y364" s="29">
        <f t="shared" si="11"/>
        <v>547.16750000000002</v>
      </c>
      <c r="Z364" s="28" t="str">
        <f t="shared" si="12"/>
        <v/>
      </c>
      <c r="AA364" s="28" t="str">
        <f t="shared" si="13"/>
        <v/>
      </c>
      <c r="AB364" s="29" t="str">
        <f t="shared" si="14"/>
        <v/>
      </c>
      <c r="AC364" s="28">
        <f t="shared" si="15"/>
        <v>1193.82</v>
      </c>
      <c r="AD364" s="28">
        <f t="shared" si="16"/>
        <v>955.05600000000015</v>
      </c>
      <c r="AE364" s="29">
        <f t="shared" si="17"/>
        <v>573.03359999999998</v>
      </c>
      <c r="AF364" s="28">
        <f t="shared" si="18"/>
        <v>397.94</v>
      </c>
      <c r="AG364" s="28">
        <f t="shared" si="19"/>
        <v>318.35200000000003</v>
      </c>
      <c r="AH364" s="29">
        <f t="shared" si="20"/>
        <v>191.0112</v>
      </c>
      <c r="AI364" s="28">
        <f t="shared" si="21"/>
        <v>0</v>
      </c>
      <c r="AJ364" s="29">
        <f t="shared" si="22"/>
        <v>0</v>
      </c>
      <c r="AK364" s="30"/>
      <c r="AL364" s="30"/>
    </row>
    <row r="365" spans="1:38" ht="12.75" customHeight="1">
      <c r="A365" s="19">
        <v>17055</v>
      </c>
      <c r="B365" s="20" t="s">
        <v>432</v>
      </c>
      <c r="C365" s="21">
        <v>10</v>
      </c>
      <c r="D365" s="22" t="s">
        <v>380</v>
      </c>
      <c r="E365" s="23">
        <v>204</v>
      </c>
      <c r="F365" s="24">
        <v>17</v>
      </c>
      <c r="G365" s="25"/>
      <c r="H365" s="26" t="str">
        <f t="shared" si="0"/>
        <v/>
      </c>
      <c r="I365" s="25">
        <v>6</v>
      </c>
      <c r="J365" s="26">
        <f t="shared" si="1"/>
        <v>0.35294117647058826</v>
      </c>
      <c r="K365" s="25"/>
      <c r="L365" s="26" t="str">
        <f t="shared" si="2"/>
        <v/>
      </c>
      <c r="M365" s="25">
        <v>3</v>
      </c>
      <c r="N365" s="26">
        <f t="shared" si="3"/>
        <v>0.17647058823529413</v>
      </c>
      <c r="O365" s="25"/>
      <c r="P365" s="26" t="str">
        <f t="shared" si="4"/>
        <v/>
      </c>
      <c r="Q365" s="25"/>
      <c r="R365" s="26" t="str">
        <f t="shared" si="5"/>
        <v/>
      </c>
      <c r="S365" s="27">
        <v>198.97</v>
      </c>
      <c r="T365" s="28" t="str">
        <f t="shared" si="6"/>
        <v/>
      </c>
      <c r="U365" s="28" t="str">
        <f t="shared" si="7"/>
        <v/>
      </c>
      <c r="V365" s="29" t="str">
        <f t="shared" si="8"/>
        <v/>
      </c>
      <c r="W365" s="28">
        <f t="shared" si="9"/>
        <v>1193.82</v>
      </c>
      <c r="X365" s="28">
        <f t="shared" si="10"/>
        <v>596.91</v>
      </c>
      <c r="Y365" s="29">
        <f t="shared" si="11"/>
        <v>298.45499999999998</v>
      </c>
      <c r="Z365" s="28" t="str">
        <f t="shared" si="12"/>
        <v/>
      </c>
      <c r="AA365" s="28" t="str">
        <f t="shared" si="13"/>
        <v/>
      </c>
      <c r="AB365" s="29" t="str">
        <f t="shared" si="14"/>
        <v/>
      </c>
      <c r="AC365" s="28">
        <f t="shared" si="15"/>
        <v>596.91</v>
      </c>
      <c r="AD365" s="28">
        <f t="shared" si="16"/>
        <v>477.52800000000008</v>
      </c>
      <c r="AE365" s="29">
        <f t="shared" si="17"/>
        <v>286.51679999999999</v>
      </c>
      <c r="AF365" s="28" t="str">
        <f t="shared" si="18"/>
        <v/>
      </c>
      <c r="AG365" s="28" t="str">
        <f t="shared" si="19"/>
        <v/>
      </c>
      <c r="AH365" s="29" t="str">
        <f t="shared" si="20"/>
        <v/>
      </c>
      <c r="AI365" s="28" t="str">
        <f t="shared" si="21"/>
        <v/>
      </c>
      <c r="AJ365" s="29" t="str">
        <f t="shared" si="22"/>
        <v/>
      </c>
      <c r="AK365" s="30"/>
      <c r="AL365" s="30"/>
    </row>
    <row r="366" spans="1:38" ht="12.75" customHeight="1">
      <c r="A366" s="19">
        <v>17056</v>
      </c>
      <c r="B366" s="20" t="s">
        <v>433</v>
      </c>
      <c r="C366" s="21">
        <v>28</v>
      </c>
      <c r="D366" s="22" t="s">
        <v>394</v>
      </c>
      <c r="E366" s="23">
        <v>2407</v>
      </c>
      <c r="F366" s="24">
        <v>322</v>
      </c>
      <c r="G366" s="25"/>
      <c r="H366" s="26" t="str">
        <f t="shared" si="0"/>
        <v/>
      </c>
      <c r="I366" s="25">
        <v>66</v>
      </c>
      <c r="J366" s="26">
        <f t="shared" si="1"/>
        <v>0.20496894409937888</v>
      </c>
      <c r="K366" s="25"/>
      <c r="L366" s="26" t="str">
        <f t="shared" si="2"/>
        <v/>
      </c>
      <c r="M366" s="25">
        <v>25</v>
      </c>
      <c r="N366" s="26">
        <f t="shared" si="3"/>
        <v>7.7639751552795025E-2</v>
      </c>
      <c r="O366" s="25">
        <v>7</v>
      </c>
      <c r="P366" s="26">
        <f t="shared" si="4"/>
        <v>2.1739130434782608E-2</v>
      </c>
      <c r="Q366" s="25">
        <v>2</v>
      </c>
      <c r="R366" s="26">
        <f t="shared" si="5"/>
        <v>6.2111801242236021E-3</v>
      </c>
      <c r="S366" s="27">
        <v>198.97</v>
      </c>
      <c r="T366" s="28" t="str">
        <f t="shared" si="6"/>
        <v/>
      </c>
      <c r="U366" s="28" t="str">
        <f t="shared" si="7"/>
        <v/>
      </c>
      <c r="V366" s="29" t="str">
        <f t="shared" si="8"/>
        <v/>
      </c>
      <c r="W366" s="28">
        <f t="shared" si="9"/>
        <v>13132.02</v>
      </c>
      <c r="X366" s="28">
        <f t="shared" si="10"/>
        <v>6566.01</v>
      </c>
      <c r="Y366" s="29">
        <f t="shared" si="11"/>
        <v>3283.0050000000001</v>
      </c>
      <c r="Z366" s="28" t="str">
        <f t="shared" si="12"/>
        <v/>
      </c>
      <c r="AA366" s="28" t="str">
        <f t="shared" si="13"/>
        <v/>
      </c>
      <c r="AB366" s="29" t="str">
        <f t="shared" si="14"/>
        <v/>
      </c>
      <c r="AC366" s="28">
        <f t="shared" si="15"/>
        <v>4974.25</v>
      </c>
      <c r="AD366" s="28">
        <f t="shared" si="16"/>
        <v>3979.4</v>
      </c>
      <c r="AE366" s="29">
        <f t="shared" si="17"/>
        <v>2387.6400000000003</v>
      </c>
      <c r="AF366" s="28">
        <f t="shared" si="18"/>
        <v>1392.79</v>
      </c>
      <c r="AG366" s="28">
        <f t="shared" si="19"/>
        <v>1114.2320000000002</v>
      </c>
      <c r="AH366" s="29">
        <f t="shared" si="20"/>
        <v>668.53920000000005</v>
      </c>
      <c r="AI366" s="28">
        <f t="shared" si="21"/>
        <v>397.94</v>
      </c>
      <c r="AJ366" s="29">
        <f t="shared" si="22"/>
        <v>238.76399999999998</v>
      </c>
      <c r="AK366" s="30"/>
      <c r="AL366" s="30"/>
    </row>
    <row r="367" spans="1:38" ht="12.75" customHeight="1">
      <c r="A367" s="19">
        <v>17057</v>
      </c>
      <c r="B367" s="20" t="s">
        <v>434</v>
      </c>
      <c r="C367" s="21">
        <v>10</v>
      </c>
      <c r="D367" s="22" t="s">
        <v>380</v>
      </c>
      <c r="E367" s="23">
        <v>1268</v>
      </c>
      <c r="F367" s="24">
        <v>147</v>
      </c>
      <c r="G367" s="25"/>
      <c r="H367" s="26" t="str">
        <f t="shared" si="0"/>
        <v/>
      </c>
      <c r="I367" s="25">
        <v>50</v>
      </c>
      <c r="J367" s="26">
        <f t="shared" si="1"/>
        <v>0.3401360544217687</v>
      </c>
      <c r="K367" s="25"/>
      <c r="L367" s="26" t="str">
        <f t="shared" si="2"/>
        <v/>
      </c>
      <c r="M367" s="25">
        <v>24</v>
      </c>
      <c r="N367" s="26">
        <f t="shared" si="3"/>
        <v>0.16326530612244897</v>
      </c>
      <c r="O367" s="25">
        <v>6</v>
      </c>
      <c r="P367" s="26">
        <f t="shared" si="4"/>
        <v>4.0816326530612242E-2</v>
      </c>
      <c r="Q367" s="25">
        <v>1</v>
      </c>
      <c r="R367" s="26">
        <f t="shared" si="5"/>
        <v>6.8027210884353739E-3</v>
      </c>
      <c r="S367" s="27">
        <v>198.97</v>
      </c>
      <c r="T367" s="28" t="str">
        <f t="shared" si="6"/>
        <v/>
      </c>
      <c r="U367" s="28" t="str">
        <f t="shared" si="7"/>
        <v/>
      </c>
      <c r="V367" s="29" t="str">
        <f t="shared" si="8"/>
        <v/>
      </c>
      <c r="W367" s="28">
        <f t="shared" si="9"/>
        <v>9948.5</v>
      </c>
      <c r="X367" s="28">
        <f t="shared" si="10"/>
        <v>4974.25</v>
      </c>
      <c r="Y367" s="29">
        <f t="shared" si="11"/>
        <v>2487.125</v>
      </c>
      <c r="Z367" s="28" t="str">
        <f t="shared" si="12"/>
        <v/>
      </c>
      <c r="AA367" s="28" t="str">
        <f t="shared" si="13"/>
        <v/>
      </c>
      <c r="AB367" s="29" t="str">
        <f t="shared" si="14"/>
        <v/>
      </c>
      <c r="AC367" s="28">
        <f t="shared" si="15"/>
        <v>4775.28</v>
      </c>
      <c r="AD367" s="28">
        <f t="shared" si="16"/>
        <v>3820.2240000000006</v>
      </c>
      <c r="AE367" s="29">
        <f t="shared" si="17"/>
        <v>2292.1343999999999</v>
      </c>
      <c r="AF367" s="28">
        <f t="shared" si="18"/>
        <v>1193.82</v>
      </c>
      <c r="AG367" s="28">
        <f t="shared" si="19"/>
        <v>955.05600000000015</v>
      </c>
      <c r="AH367" s="29">
        <f t="shared" si="20"/>
        <v>573.03359999999998</v>
      </c>
      <c r="AI367" s="28">
        <f t="shared" si="21"/>
        <v>198.97</v>
      </c>
      <c r="AJ367" s="29">
        <f t="shared" si="22"/>
        <v>119.38199999999999</v>
      </c>
      <c r="AK367" s="30"/>
      <c r="AL367" s="30"/>
    </row>
    <row r="368" spans="1:38" ht="12.75" customHeight="1">
      <c r="A368" s="19">
        <v>17058</v>
      </c>
      <c r="B368" s="20" t="s">
        <v>435</v>
      </c>
      <c r="C368" s="21">
        <v>28</v>
      </c>
      <c r="D368" s="22" t="s">
        <v>394</v>
      </c>
      <c r="E368" s="23">
        <v>276</v>
      </c>
      <c r="F368" s="24">
        <v>34</v>
      </c>
      <c r="G368" s="25"/>
      <c r="H368" s="26" t="str">
        <f t="shared" si="0"/>
        <v/>
      </c>
      <c r="I368" s="25">
        <v>7</v>
      </c>
      <c r="J368" s="26">
        <f t="shared" si="1"/>
        <v>0.20588235294117646</v>
      </c>
      <c r="K368" s="25"/>
      <c r="L368" s="26" t="str">
        <f t="shared" si="2"/>
        <v/>
      </c>
      <c r="M368" s="25">
        <v>3</v>
      </c>
      <c r="N368" s="26">
        <f t="shared" si="3"/>
        <v>8.8235294117647065E-2</v>
      </c>
      <c r="O368" s="25"/>
      <c r="P368" s="26" t="str">
        <f t="shared" si="4"/>
        <v/>
      </c>
      <c r="Q368" s="25"/>
      <c r="R368" s="26" t="str">
        <f t="shared" si="5"/>
        <v/>
      </c>
      <c r="S368" s="27">
        <v>198.97</v>
      </c>
      <c r="T368" s="28" t="str">
        <f t="shared" si="6"/>
        <v/>
      </c>
      <c r="U368" s="28" t="str">
        <f t="shared" si="7"/>
        <v/>
      </c>
      <c r="V368" s="29" t="str">
        <f t="shared" si="8"/>
        <v/>
      </c>
      <c r="W368" s="28">
        <f t="shared" si="9"/>
        <v>1392.79</v>
      </c>
      <c r="X368" s="28">
        <f t="shared" si="10"/>
        <v>696.39499999999998</v>
      </c>
      <c r="Y368" s="29">
        <f t="shared" si="11"/>
        <v>348.19749999999999</v>
      </c>
      <c r="Z368" s="28" t="str">
        <f t="shared" si="12"/>
        <v/>
      </c>
      <c r="AA368" s="28" t="str">
        <f t="shared" si="13"/>
        <v/>
      </c>
      <c r="AB368" s="29" t="str">
        <f t="shared" si="14"/>
        <v/>
      </c>
      <c r="AC368" s="28">
        <f t="shared" si="15"/>
        <v>596.91</v>
      </c>
      <c r="AD368" s="28">
        <f t="shared" si="16"/>
        <v>477.52800000000008</v>
      </c>
      <c r="AE368" s="29">
        <f t="shared" si="17"/>
        <v>286.51679999999999</v>
      </c>
      <c r="AF368" s="28" t="str">
        <f t="shared" si="18"/>
        <v/>
      </c>
      <c r="AG368" s="28" t="str">
        <f t="shared" si="19"/>
        <v/>
      </c>
      <c r="AH368" s="29" t="str">
        <f t="shared" si="20"/>
        <v/>
      </c>
      <c r="AI368" s="28" t="str">
        <f t="shared" si="21"/>
        <v/>
      </c>
      <c r="AJ368" s="29" t="str">
        <f t="shared" si="22"/>
        <v/>
      </c>
      <c r="AK368" s="30"/>
      <c r="AL368" s="30"/>
    </row>
    <row r="369" spans="1:38" ht="12.75" customHeight="1">
      <c r="A369" s="19">
        <v>17060</v>
      </c>
      <c r="B369" s="20" t="s">
        <v>436</v>
      </c>
      <c r="C369" s="21">
        <v>2</v>
      </c>
      <c r="D369" s="22" t="s">
        <v>375</v>
      </c>
      <c r="E369" s="23">
        <v>535</v>
      </c>
      <c r="F369" s="24">
        <v>42</v>
      </c>
      <c r="G369" s="25"/>
      <c r="H369" s="26" t="str">
        <f t="shared" si="0"/>
        <v/>
      </c>
      <c r="I369" s="25">
        <v>17</v>
      </c>
      <c r="J369" s="26">
        <f t="shared" si="1"/>
        <v>0.40476190476190477</v>
      </c>
      <c r="K369" s="25"/>
      <c r="L369" s="26" t="str">
        <f t="shared" si="2"/>
        <v/>
      </c>
      <c r="M369" s="25">
        <v>9</v>
      </c>
      <c r="N369" s="26">
        <f t="shared" si="3"/>
        <v>0.21428571428571427</v>
      </c>
      <c r="O369" s="25">
        <v>5</v>
      </c>
      <c r="P369" s="26">
        <f t="shared" si="4"/>
        <v>0.11904761904761904</v>
      </c>
      <c r="Q369" s="25"/>
      <c r="R369" s="26" t="str">
        <f t="shared" si="5"/>
        <v/>
      </c>
      <c r="S369" s="27">
        <v>198.97</v>
      </c>
      <c r="T369" s="28" t="str">
        <f t="shared" si="6"/>
        <v/>
      </c>
      <c r="U369" s="28" t="str">
        <f t="shared" si="7"/>
        <v/>
      </c>
      <c r="V369" s="29" t="str">
        <f t="shared" si="8"/>
        <v/>
      </c>
      <c r="W369" s="28">
        <f t="shared" si="9"/>
        <v>3382.49</v>
      </c>
      <c r="X369" s="28">
        <f t="shared" si="10"/>
        <v>1691.2449999999999</v>
      </c>
      <c r="Y369" s="29">
        <f t="shared" si="11"/>
        <v>845.62249999999995</v>
      </c>
      <c r="Z369" s="28" t="str">
        <f t="shared" si="12"/>
        <v/>
      </c>
      <c r="AA369" s="28" t="str">
        <f t="shared" si="13"/>
        <v/>
      </c>
      <c r="AB369" s="29" t="str">
        <f t="shared" si="14"/>
        <v/>
      </c>
      <c r="AC369" s="28">
        <f t="shared" si="15"/>
        <v>1790.73</v>
      </c>
      <c r="AD369" s="28">
        <f t="shared" si="16"/>
        <v>1432.5840000000001</v>
      </c>
      <c r="AE369" s="29">
        <f t="shared" si="17"/>
        <v>859.55039999999997</v>
      </c>
      <c r="AF369" s="28">
        <f t="shared" si="18"/>
        <v>994.85</v>
      </c>
      <c r="AG369" s="28">
        <f t="shared" si="19"/>
        <v>795.88</v>
      </c>
      <c r="AH369" s="29">
        <f t="shared" si="20"/>
        <v>477.52800000000002</v>
      </c>
      <c r="AI369" s="28" t="str">
        <f t="shared" si="21"/>
        <v/>
      </c>
      <c r="AJ369" s="29" t="str">
        <f t="shared" si="22"/>
        <v/>
      </c>
      <c r="AK369" s="30"/>
      <c r="AL369" s="30"/>
    </row>
    <row r="370" spans="1:38" ht="12.75" customHeight="1">
      <c r="A370" s="19">
        <v>17061</v>
      </c>
      <c r="B370" s="20" t="s">
        <v>437</v>
      </c>
      <c r="C370" s="21">
        <v>15</v>
      </c>
      <c r="D370" s="22" t="s">
        <v>383</v>
      </c>
      <c r="E370" s="23">
        <v>267</v>
      </c>
      <c r="F370" s="24">
        <v>32</v>
      </c>
      <c r="G370" s="25"/>
      <c r="H370" s="26" t="str">
        <f t="shared" si="0"/>
        <v/>
      </c>
      <c r="I370" s="25">
        <v>11</v>
      </c>
      <c r="J370" s="26">
        <f t="shared" si="1"/>
        <v>0.34375</v>
      </c>
      <c r="K370" s="25"/>
      <c r="L370" s="26" t="str">
        <f t="shared" si="2"/>
        <v/>
      </c>
      <c r="M370" s="25">
        <v>5</v>
      </c>
      <c r="N370" s="26">
        <f t="shared" si="3"/>
        <v>0.15625</v>
      </c>
      <c r="O370" s="25"/>
      <c r="P370" s="26" t="str">
        <f t="shared" si="4"/>
        <v/>
      </c>
      <c r="Q370" s="25"/>
      <c r="R370" s="26" t="str">
        <f t="shared" si="5"/>
        <v/>
      </c>
      <c r="S370" s="27">
        <v>198.97</v>
      </c>
      <c r="T370" s="28" t="str">
        <f t="shared" si="6"/>
        <v/>
      </c>
      <c r="U370" s="28" t="str">
        <f t="shared" si="7"/>
        <v/>
      </c>
      <c r="V370" s="29" t="str">
        <f t="shared" si="8"/>
        <v/>
      </c>
      <c r="W370" s="28">
        <f t="shared" si="9"/>
        <v>2188.67</v>
      </c>
      <c r="X370" s="28">
        <f t="shared" si="10"/>
        <v>1094.335</v>
      </c>
      <c r="Y370" s="29">
        <f t="shared" si="11"/>
        <v>547.16750000000002</v>
      </c>
      <c r="Z370" s="28" t="str">
        <f t="shared" si="12"/>
        <v/>
      </c>
      <c r="AA370" s="28" t="str">
        <f t="shared" si="13"/>
        <v/>
      </c>
      <c r="AB370" s="29" t="str">
        <f t="shared" si="14"/>
        <v/>
      </c>
      <c r="AC370" s="28">
        <f t="shared" si="15"/>
        <v>994.85</v>
      </c>
      <c r="AD370" s="28">
        <f t="shared" si="16"/>
        <v>795.88</v>
      </c>
      <c r="AE370" s="29">
        <f t="shared" si="17"/>
        <v>477.52800000000002</v>
      </c>
      <c r="AF370" s="28" t="str">
        <f t="shared" si="18"/>
        <v/>
      </c>
      <c r="AG370" s="28" t="str">
        <f t="shared" si="19"/>
        <v/>
      </c>
      <c r="AH370" s="29" t="str">
        <f t="shared" si="20"/>
        <v/>
      </c>
      <c r="AI370" s="28" t="str">
        <f t="shared" si="21"/>
        <v/>
      </c>
      <c r="AJ370" s="29" t="str">
        <f t="shared" si="22"/>
        <v/>
      </c>
      <c r="AK370" s="30"/>
      <c r="AL370" s="30"/>
    </row>
    <row r="371" spans="1:38" ht="12.75" customHeight="1">
      <c r="A371" s="19">
        <v>17062</v>
      </c>
      <c r="B371" s="20" t="s">
        <v>438</v>
      </c>
      <c r="C371" s="21">
        <v>2</v>
      </c>
      <c r="D371" s="22" t="s">
        <v>375</v>
      </c>
      <c r="E371" s="23">
        <v>10520</v>
      </c>
      <c r="F371" s="24">
        <v>1067</v>
      </c>
      <c r="G371" s="25">
        <v>362</v>
      </c>
      <c r="H371" s="26">
        <f t="shared" si="0"/>
        <v>0.3392689784442362</v>
      </c>
      <c r="I371" s="25">
        <v>362</v>
      </c>
      <c r="J371" s="26">
        <f t="shared" si="1"/>
        <v>0.3392689784442362</v>
      </c>
      <c r="K371" s="25">
        <v>193</v>
      </c>
      <c r="L371" s="26">
        <f t="shared" si="2"/>
        <v>0.18088097469540768</v>
      </c>
      <c r="M371" s="25">
        <v>193</v>
      </c>
      <c r="N371" s="26">
        <f t="shared" si="3"/>
        <v>0.18088097469540768</v>
      </c>
      <c r="O371" s="25">
        <v>140</v>
      </c>
      <c r="P371" s="26">
        <f t="shared" si="4"/>
        <v>0.13120899718837864</v>
      </c>
      <c r="Q371" s="25">
        <v>9</v>
      </c>
      <c r="R371" s="26">
        <f t="shared" si="5"/>
        <v>8.4348641049671984E-3</v>
      </c>
      <c r="S371" s="27">
        <v>198.97</v>
      </c>
      <c r="T371" s="28">
        <f t="shared" si="6"/>
        <v>72027.14</v>
      </c>
      <c r="U371" s="28">
        <f t="shared" si="7"/>
        <v>36013.57</v>
      </c>
      <c r="V371" s="29">
        <f t="shared" si="8"/>
        <v>18006.785</v>
      </c>
      <c r="W371" s="28">
        <f t="shared" si="9"/>
        <v>72027.14</v>
      </c>
      <c r="X371" s="28">
        <f t="shared" si="10"/>
        <v>36013.57</v>
      </c>
      <c r="Y371" s="29">
        <f t="shared" si="11"/>
        <v>18006.785</v>
      </c>
      <c r="Z371" s="28">
        <f t="shared" si="12"/>
        <v>38401.21</v>
      </c>
      <c r="AA371" s="28">
        <f t="shared" si="13"/>
        <v>30720.968000000001</v>
      </c>
      <c r="AB371" s="29">
        <f t="shared" si="14"/>
        <v>18432.5808</v>
      </c>
      <c r="AC371" s="28">
        <f t="shared" si="15"/>
        <v>38401.21</v>
      </c>
      <c r="AD371" s="28">
        <f t="shared" si="16"/>
        <v>30720.968000000001</v>
      </c>
      <c r="AE371" s="29">
        <f t="shared" si="17"/>
        <v>18432.5808</v>
      </c>
      <c r="AF371" s="28">
        <f t="shared" si="18"/>
        <v>27855.8</v>
      </c>
      <c r="AG371" s="28">
        <f t="shared" si="19"/>
        <v>22284.639999999999</v>
      </c>
      <c r="AH371" s="29">
        <f t="shared" si="20"/>
        <v>13370.784000000001</v>
      </c>
      <c r="AI371" s="28">
        <f t="shared" si="21"/>
        <v>1790.73</v>
      </c>
      <c r="AJ371" s="29">
        <f t="shared" si="22"/>
        <v>1074.4379999999999</v>
      </c>
      <c r="AK371" s="30"/>
      <c r="AL371" s="30"/>
    </row>
    <row r="372" spans="1:38" ht="12.75" customHeight="1">
      <c r="A372" s="19">
        <v>17063</v>
      </c>
      <c r="B372" s="20" t="s">
        <v>439</v>
      </c>
      <c r="C372" s="21">
        <v>24</v>
      </c>
      <c r="D372" s="22" t="s">
        <v>57</v>
      </c>
      <c r="E372" s="23">
        <v>248</v>
      </c>
      <c r="F372" s="24">
        <v>18</v>
      </c>
      <c r="G372" s="25"/>
      <c r="H372" s="26" t="str">
        <f t="shared" si="0"/>
        <v/>
      </c>
      <c r="I372" s="25">
        <v>4</v>
      </c>
      <c r="J372" s="26">
        <f t="shared" si="1"/>
        <v>0.22222222222222221</v>
      </c>
      <c r="K372" s="25"/>
      <c r="L372" s="26" t="str">
        <f t="shared" si="2"/>
        <v/>
      </c>
      <c r="M372" s="25">
        <v>2</v>
      </c>
      <c r="N372" s="26">
        <f t="shared" si="3"/>
        <v>0.1111111111111111</v>
      </c>
      <c r="O372" s="25"/>
      <c r="P372" s="26" t="str">
        <f t="shared" si="4"/>
        <v/>
      </c>
      <c r="Q372" s="25"/>
      <c r="R372" s="26" t="str">
        <f t="shared" si="5"/>
        <v/>
      </c>
      <c r="S372" s="27">
        <v>198.97</v>
      </c>
      <c r="T372" s="28" t="str">
        <f t="shared" si="6"/>
        <v/>
      </c>
      <c r="U372" s="28" t="str">
        <f t="shared" si="7"/>
        <v/>
      </c>
      <c r="V372" s="29" t="str">
        <f t="shared" si="8"/>
        <v/>
      </c>
      <c r="W372" s="28">
        <f t="shared" si="9"/>
        <v>795.88</v>
      </c>
      <c r="X372" s="28">
        <f t="shared" si="10"/>
        <v>397.94</v>
      </c>
      <c r="Y372" s="29">
        <f t="shared" si="11"/>
        <v>198.97</v>
      </c>
      <c r="Z372" s="28" t="str">
        <f t="shared" si="12"/>
        <v/>
      </c>
      <c r="AA372" s="28" t="str">
        <f t="shared" si="13"/>
        <v/>
      </c>
      <c r="AB372" s="29" t="str">
        <f t="shared" si="14"/>
        <v/>
      </c>
      <c r="AC372" s="28">
        <f t="shared" si="15"/>
        <v>397.94</v>
      </c>
      <c r="AD372" s="28">
        <f t="shared" si="16"/>
        <v>318.35200000000003</v>
      </c>
      <c r="AE372" s="29">
        <f t="shared" si="17"/>
        <v>191.0112</v>
      </c>
      <c r="AF372" s="28" t="str">
        <f t="shared" si="18"/>
        <v/>
      </c>
      <c r="AG372" s="28" t="str">
        <f t="shared" si="19"/>
        <v/>
      </c>
      <c r="AH372" s="29" t="str">
        <f t="shared" si="20"/>
        <v/>
      </c>
      <c r="AI372" s="28" t="str">
        <f t="shared" si="21"/>
        <v/>
      </c>
      <c r="AJ372" s="29" t="str">
        <f t="shared" si="22"/>
        <v/>
      </c>
      <c r="AK372" s="30"/>
      <c r="AL372" s="30"/>
    </row>
    <row r="373" spans="1:38" ht="12.75" customHeight="1">
      <c r="A373" s="19">
        <v>17064</v>
      </c>
      <c r="B373" s="20" t="s">
        <v>440</v>
      </c>
      <c r="C373" s="21">
        <v>2</v>
      </c>
      <c r="D373" s="22" t="s">
        <v>375</v>
      </c>
      <c r="E373" s="23">
        <v>408</v>
      </c>
      <c r="F373" s="24">
        <v>39</v>
      </c>
      <c r="G373" s="25"/>
      <c r="H373" s="26" t="str">
        <f t="shared" si="0"/>
        <v/>
      </c>
      <c r="I373" s="25">
        <v>16</v>
      </c>
      <c r="J373" s="26">
        <f t="shared" si="1"/>
        <v>0.41025641025641024</v>
      </c>
      <c r="K373" s="25"/>
      <c r="L373" s="26" t="str">
        <f t="shared" si="2"/>
        <v/>
      </c>
      <c r="M373" s="25">
        <v>8</v>
      </c>
      <c r="N373" s="26">
        <f t="shared" si="3"/>
        <v>0.20512820512820512</v>
      </c>
      <c r="O373" s="25">
        <v>1</v>
      </c>
      <c r="P373" s="26">
        <f t="shared" si="4"/>
        <v>2.564102564102564E-2</v>
      </c>
      <c r="Q373" s="25"/>
      <c r="R373" s="26" t="str">
        <f t="shared" si="5"/>
        <v/>
      </c>
      <c r="S373" s="27">
        <v>198.97</v>
      </c>
      <c r="T373" s="28" t="str">
        <f t="shared" si="6"/>
        <v/>
      </c>
      <c r="U373" s="28" t="str">
        <f t="shared" si="7"/>
        <v/>
      </c>
      <c r="V373" s="29" t="str">
        <f t="shared" si="8"/>
        <v/>
      </c>
      <c r="W373" s="28">
        <f t="shared" si="9"/>
        <v>3183.52</v>
      </c>
      <c r="X373" s="28">
        <f t="shared" si="10"/>
        <v>1591.76</v>
      </c>
      <c r="Y373" s="29">
        <f t="shared" si="11"/>
        <v>795.88</v>
      </c>
      <c r="Z373" s="28" t="str">
        <f t="shared" si="12"/>
        <v/>
      </c>
      <c r="AA373" s="28" t="str">
        <f t="shared" si="13"/>
        <v/>
      </c>
      <c r="AB373" s="29" t="str">
        <f t="shared" si="14"/>
        <v/>
      </c>
      <c r="AC373" s="28">
        <f t="shared" si="15"/>
        <v>1591.76</v>
      </c>
      <c r="AD373" s="28">
        <f t="shared" si="16"/>
        <v>1273.4080000000001</v>
      </c>
      <c r="AE373" s="29">
        <f t="shared" si="17"/>
        <v>764.04480000000001</v>
      </c>
      <c r="AF373" s="28">
        <f t="shared" si="18"/>
        <v>198.97</v>
      </c>
      <c r="AG373" s="28">
        <f t="shared" si="19"/>
        <v>159.17600000000002</v>
      </c>
      <c r="AH373" s="29">
        <f t="shared" si="20"/>
        <v>95.505600000000001</v>
      </c>
      <c r="AI373" s="28" t="str">
        <f t="shared" si="21"/>
        <v/>
      </c>
      <c r="AJ373" s="29" t="str">
        <f t="shared" si="22"/>
        <v/>
      </c>
      <c r="AK373" s="30"/>
      <c r="AL373" s="30"/>
    </row>
    <row r="374" spans="1:38" ht="12.75" customHeight="1">
      <c r="A374" s="19">
        <v>17065</v>
      </c>
      <c r="B374" s="20" t="s">
        <v>441</v>
      </c>
      <c r="C374" s="21">
        <v>28</v>
      </c>
      <c r="D374" s="22" t="s">
        <v>394</v>
      </c>
      <c r="E374" s="23">
        <v>489</v>
      </c>
      <c r="F374" s="24">
        <v>75</v>
      </c>
      <c r="G374" s="25"/>
      <c r="H374" s="26" t="str">
        <f t="shared" si="0"/>
        <v/>
      </c>
      <c r="I374" s="25">
        <v>15</v>
      </c>
      <c r="J374" s="26">
        <f t="shared" si="1"/>
        <v>0.2</v>
      </c>
      <c r="K374" s="25"/>
      <c r="L374" s="26" t="str">
        <f t="shared" si="2"/>
        <v/>
      </c>
      <c r="M374" s="25">
        <v>6</v>
      </c>
      <c r="N374" s="26">
        <f t="shared" si="3"/>
        <v>0.08</v>
      </c>
      <c r="O374" s="25">
        <v>1</v>
      </c>
      <c r="P374" s="26">
        <f t="shared" si="4"/>
        <v>1.3333333333333334E-2</v>
      </c>
      <c r="Q374" s="25"/>
      <c r="R374" s="26" t="str">
        <f t="shared" si="5"/>
        <v/>
      </c>
      <c r="S374" s="27">
        <v>198.97</v>
      </c>
      <c r="T374" s="28" t="str">
        <f t="shared" si="6"/>
        <v/>
      </c>
      <c r="U374" s="28" t="str">
        <f t="shared" si="7"/>
        <v/>
      </c>
      <c r="V374" s="29" t="str">
        <f t="shared" si="8"/>
        <v/>
      </c>
      <c r="W374" s="28">
        <f t="shared" si="9"/>
        <v>2984.55</v>
      </c>
      <c r="X374" s="28">
        <f t="shared" si="10"/>
        <v>1492.2750000000001</v>
      </c>
      <c r="Y374" s="29">
        <f t="shared" si="11"/>
        <v>746.13750000000005</v>
      </c>
      <c r="Z374" s="28" t="str">
        <f t="shared" si="12"/>
        <v/>
      </c>
      <c r="AA374" s="28" t="str">
        <f t="shared" si="13"/>
        <v/>
      </c>
      <c r="AB374" s="29" t="str">
        <f t="shared" si="14"/>
        <v/>
      </c>
      <c r="AC374" s="28">
        <f t="shared" si="15"/>
        <v>1193.82</v>
      </c>
      <c r="AD374" s="28">
        <f t="shared" si="16"/>
        <v>955.05600000000015</v>
      </c>
      <c r="AE374" s="29">
        <f t="shared" si="17"/>
        <v>573.03359999999998</v>
      </c>
      <c r="AF374" s="28">
        <f t="shared" si="18"/>
        <v>198.97</v>
      </c>
      <c r="AG374" s="28">
        <f t="shared" si="19"/>
        <v>159.17600000000002</v>
      </c>
      <c r="AH374" s="29">
        <f t="shared" si="20"/>
        <v>95.505600000000001</v>
      </c>
      <c r="AI374" s="28" t="str">
        <f t="shared" si="21"/>
        <v/>
      </c>
      <c r="AJ374" s="29" t="str">
        <f t="shared" si="22"/>
        <v/>
      </c>
      <c r="AK374" s="30"/>
      <c r="AL374" s="30"/>
    </row>
    <row r="375" spans="1:38" ht="12.75" customHeight="1">
      <c r="A375" s="19">
        <v>17066</v>
      </c>
      <c r="B375" s="20" t="s">
        <v>442</v>
      </c>
      <c r="C375" s="21">
        <v>2</v>
      </c>
      <c r="D375" s="22" t="s">
        <v>375</v>
      </c>
      <c r="E375" s="23">
        <v>47088</v>
      </c>
      <c r="F375" s="24">
        <v>6229</v>
      </c>
      <c r="G375" s="25">
        <v>2728</v>
      </c>
      <c r="H375" s="26">
        <f t="shared" si="0"/>
        <v>0.4379515170974474</v>
      </c>
      <c r="I375" s="25">
        <v>2728</v>
      </c>
      <c r="J375" s="26">
        <f t="shared" si="1"/>
        <v>0.4379515170974474</v>
      </c>
      <c r="K375" s="25">
        <v>1464</v>
      </c>
      <c r="L375" s="26">
        <f t="shared" si="2"/>
        <v>0.23502969979129876</v>
      </c>
      <c r="M375" s="25">
        <v>1464</v>
      </c>
      <c r="N375" s="26">
        <f t="shared" si="3"/>
        <v>0.23502969979129876</v>
      </c>
      <c r="O375" s="25">
        <v>1354</v>
      </c>
      <c r="P375" s="26">
        <f t="shared" si="4"/>
        <v>0.21737036442446619</v>
      </c>
      <c r="Q375" s="25">
        <v>187</v>
      </c>
      <c r="R375" s="26">
        <f t="shared" si="5"/>
        <v>3.0020870123615349E-2</v>
      </c>
      <c r="S375" s="27">
        <v>198.97</v>
      </c>
      <c r="T375" s="28">
        <f t="shared" si="6"/>
        <v>542790.16</v>
      </c>
      <c r="U375" s="28">
        <f t="shared" si="7"/>
        <v>271395.08</v>
      </c>
      <c r="V375" s="29">
        <f t="shared" si="8"/>
        <v>135697.54</v>
      </c>
      <c r="W375" s="28">
        <f t="shared" si="9"/>
        <v>542790.16</v>
      </c>
      <c r="X375" s="28">
        <f t="shared" si="10"/>
        <v>271395.08</v>
      </c>
      <c r="Y375" s="29">
        <f t="shared" si="11"/>
        <v>135697.54</v>
      </c>
      <c r="Z375" s="28">
        <f t="shared" si="12"/>
        <v>291292.08</v>
      </c>
      <c r="AA375" s="28">
        <f t="shared" si="13"/>
        <v>233033.66400000002</v>
      </c>
      <c r="AB375" s="29">
        <f t="shared" si="14"/>
        <v>139820.19840000002</v>
      </c>
      <c r="AC375" s="28">
        <f t="shared" si="15"/>
        <v>291292.08</v>
      </c>
      <c r="AD375" s="28">
        <f t="shared" si="16"/>
        <v>233033.66400000002</v>
      </c>
      <c r="AE375" s="29">
        <f t="shared" si="17"/>
        <v>139820.19840000002</v>
      </c>
      <c r="AF375" s="28">
        <f t="shared" si="18"/>
        <v>269405.38</v>
      </c>
      <c r="AG375" s="28">
        <f t="shared" si="19"/>
        <v>215524.304</v>
      </c>
      <c r="AH375" s="29">
        <f t="shared" si="20"/>
        <v>129314.58240000001</v>
      </c>
      <c r="AI375" s="28">
        <f t="shared" si="21"/>
        <v>37207.39</v>
      </c>
      <c r="AJ375" s="29">
        <f t="shared" si="22"/>
        <v>22324.434000000001</v>
      </c>
      <c r="AK375" s="30"/>
      <c r="AL375" s="30"/>
    </row>
    <row r="376" spans="1:38" ht="12.75" customHeight="1">
      <c r="A376" s="19">
        <v>17067</v>
      </c>
      <c r="B376" s="20" t="s">
        <v>443</v>
      </c>
      <c r="C376" s="21">
        <v>20</v>
      </c>
      <c r="D376" s="22" t="s">
        <v>377</v>
      </c>
      <c r="E376" s="23">
        <v>1130</v>
      </c>
      <c r="F376" s="24">
        <v>136</v>
      </c>
      <c r="G376" s="25"/>
      <c r="H376" s="26" t="str">
        <f t="shared" si="0"/>
        <v/>
      </c>
      <c r="I376" s="25">
        <v>37</v>
      </c>
      <c r="J376" s="26">
        <f t="shared" si="1"/>
        <v>0.27205882352941174</v>
      </c>
      <c r="K376" s="25"/>
      <c r="L376" s="26" t="str">
        <f t="shared" si="2"/>
        <v/>
      </c>
      <c r="M376" s="25">
        <v>19</v>
      </c>
      <c r="N376" s="26">
        <f t="shared" si="3"/>
        <v>0.13970588235294118</v>
      </c>
      <c r="O376" s="25">
        <v>5</v>
      </c>
      <c r="P376" s="26">
        <f t="shared" si="4"/>
        <v>3.6764705882352942E-2</v>
      </c>
      <c r="Q376" s="25">
        <v>1</v>
      </c>
      <c r="R376" s="26">
        <f t="shared" si="5"/>
        <v>7.3529411764705881E-3</v>
      </c>
      <c r="S376" s="27">
        <v>198.97</v>
      </c>
      <c r="T376" s="28" t="str">
        <f t="shared" si="6"/>
        <v/>
      </c>
      <c r="U376" s="28" t="str">
        <f t="shared" si="7"/>
        <v/>
      </c>
      <c r="V376" s="29" t="str">
        <f t="shared" si="8"/>
        <v/>
      </c>
      <c r="W376" s="28">
        <f t="shared" si="9"/>
        <v>7361.89</v>
      </c>
      <c r="X376" s="28">
        <f t="shared" si="10"/>
        <v>3680.9450000000002</v>
      </c>
      <c r="Y376" s="29">
        <f t="shared" si="11"/>
        <v>1840.4725000000001</v>
      </c>
      <c r="Z376" s="28" t="str">
        <f t="shared" si="12"/>
        <v/>
      </c>
      <c r="AA376" s="28" t="str">
        <f t="shared" si="13"/>
        <v/>
      </c>
      <c r="AB376" s="29" t="str">
        <f t="shared" si="14"/>
        <v/>
      </c>
      <c r="AC376" s="28">
        <f t="shared" si="15"/>
        <v>3780.43</v>
      </c>
      <c r="AD376" s="28">
        <f t="shared" si="16"/>
        <v>3024.3440000000001</v>
      </c>
      <c r="AE376" s="29">
        <f t="shared" si="17"/>
        <v>1814.6064000000003</v>
      </c>
      <c r="AF376" s="28">
        <f t="shared" si="18"/>
        <v>994.85</v>
      </c>
      <c r="AG376" s="28">
        <f t="shared" si="19"/>
        <v>795.88</v>
      </c>
      <c r="AH376" s="29">
        <f t="shared" si="20"/>
        <v>477.52800000000002</v>
      </c>
      <c r="AI376" s="28">
        <f t="shared" si="21"/>
        <v>198.97</v>
      </c>
      <c r="AJ376" s="29">
        <f t="shared" si="22"/>
        <v>119.38199999999999</v>
      </c>
      <c r="AK376" s="30"/>
      <c r="AL376" s="30"/>
    </row>
    <row r="377" spans="1:38" ht="12.75" customHeight="1">
      <c r="A377" s="19">
        <v>17068</v>
      </c>
      <c r="B377" s="20" t="s">
        <v>444</v>
      </c>
      <c r="C377" s="21">
        <v>10</v>
      </c>
      <c r="D377" s="22" t="s">
        <v>380</v>
      </c>
      <c r="E377" s="23">
        <v>288</v>
      </c>
      <c r="F377" s="24">
        <v>23</v>
      </c>
      <c r="G377" s="25"/>
      <c r="H377" s="26" t="str">
        <f t="shared" si="0"/>
        <v/>
      </c>
      <c r="I377" s="25">
        <v>8</v>
      </c>
      <c r="J377" s="26">
        <f t="shared" si="1"/>
        <v>0.34782608695652173</v>
      </c>
      <c r="K377" s="25"/>
      <c r="L377" s="26" t="str">
        <f t="shared" si="2"/>
        <v/>
      </c>
      <c r="M377" s="25">
        <v>4</v>
      </c>
      <c r="N377" s="26">
        <f t="shared" si="3"/>
        <v>0.17391304347826086</v>
      </c>
      <c r="O377" s="25"/>
      <c r="P377" s="26" t="str">
        <f t="shared" si="4"/>
        <v/>
      </c>
      <c r="Q377" s="25"/>
      <c r="R377" s="26" t="str">
        <f t="shared" si="5"/>
        <v/>
      </c>
      <c r="S377" s="27">
        <v>198.97</v>
      </c>
      <c r="T377" s="28" t="str">
        <f t="shared" si="6"/>
        <v/>
      </c>
      <c r="U377" s="28" t="str">
        <f t="shared" si="7"/>
        <v/>
      </c>
      <c r="V377" s="29" t="str">
        <f t="shared" si="8"/>
        <v/>
      </c>
      <c r="W377" s="28">
        <f t="shared" si="9"/>
        <v>1591.76</v>
      </c>
      <c r="X377" s="28">
        <f t="shared" si="10"/>
        <v>795.88</v>
      </c>
      <c r="Y377" s="29">
        <f t="shared" si="11"/>
        <v>397.94</v>
      </c>
      <c r="Z377" s="28" t="str">
        <f t="shared" si="12"/>
        <v/>
      </c>
      <c r="AA377" s="28" t="str">
        <f t="shared" si="13"/>
        <v/>
      </c>
      <c r="AB377" s="29" t="str">
        <f t="shared" si="14"/>
        <v/>
      </c>
      <c r="AC377" s="28">
        <f t="shared" si="15"/>
        <v>795.88</v>
      </c>
      <c r="AD377" s="28">
        <f t="shared" si="16"/>
        <v>636.70400000000006</v>
      </c>
      <c r="AE377" s="29">
        <f t="shared" si="17"/>
        <v>382.0224</v>
      </c>
      <c r="AF377" s="28" t="str">
        <f t="shared" si="18"/>
        <v/>
      </c>
      <c r="AG377" s="28" t="str">
        <f t="shared" si="19"/>
        <v/>
      </c>
      <c r="AH377" s="29" t="str">
        <f t="shared" si="20"/>
        <v/>
      </c>
      <c r="AI377" s="28" t="str">
        <f t="shared" si="21"/>
        <v/>
      </c>
      <c r="AJ377" s="29" t="str">
        <f t="shared" si="22"/>
        <v/>
      </c>
      <c r="AK377" s="30"/>
      <c r="AL377" s="30"/>
    </row>
    <row r="378" spans="1:38" ht="12.75" customHeight="1">
      <c r="A378" s="19">
        <v>17069</v>
      </c>
      <c r="B378" s="20" t="s">
        <v>445</v>
      </c>
      <c r="C378" s="21">
        <v>15</v>
      </c>
      <c r="D378" s="22" t="s">
        <v>383</v>
      </c>
      <c r="E378" s="23">
        <v>533</v>
      </c>
      <c r="F378" s="24">
        <v>52</v>
      </c>
      <c r="G378" s="25"/>
      <c r="H378" s="26" t="str">
        <f t="shared" si="0"/>
        <v/>
      </c>
      <c r="I378" s="25">
        <v>17</v>
      </c>
      <c r="J378" s="26">
        <f t="shared" si="1"/>
        <v>0.32692307692307693</v>
      </c>
      <c r="K378" s="25"/>
      <c r="L378" s="26" t="str">
        <f t="shared" si="2"/>
        <v/>
      </c>
      <c r="M378" s="25">
        <v>8</v>
      </c>
      <c r="N378" s="26">
        <f t="shared" si="3"/>
        <v>0.15384615384615385</v>
      </c>
      <c r="O378" s="25"/>
      <c r="P378" s="26" t="str">
        <f t="shared" si="4"/>
        <v/>
      </c>
      <c r="Q378" s="25"/>
      <c r="R378" s="26" t="str">
        <f t="shared" si="5"/>
        <v/>
      </c>
      <c r="S378" s="27">
        <v>198.97</v>
      </c>
      <c r="T378" s="28" t="str">
        <f t="shared" si="6"/>
        <v/>
      </c>
      <c r="U378" s="28" t="str">
        <f t="shared" si="7"/>
        <v/>
      </c>
      <c r="V378" s="29" t="str">
        <f t="shared" si="8"/>
        <v/>
      </c>
      <c r="W378" s="28">
        <f t="shared" si="9"/>
        <v>3382.49</v>
      </c>
      <c r="X378" s="28">
        <f t="shared" si="10"/>
        <v>1691.2449999999999</v>
      </c>
      <c r="Y378" s="29">
        <f t="shared" si="11"/>
        <v>845.62249999999995</v>
      </c>
      <c r="Z378" s="28" t="str">
        <f t="shared" si="12"/>
        <v/>
      </c>
      <c r="AA378" s="28" t="str">
        <f t="shared" si="13"/>
        <v/>
      </c>
      <c r="AB378" s="29" t="str">
        <f t="shared" si="14"/>
        <v/>
      </c>
      <c r="AC378" s="28">
        <f t="shared" si="15"/>
        <v>1591.76</v>
      </c>
      <c r="AD378" s="28">
        <f t="shared" si="16"/>
        <v>1273.4080000000001</v>
      </c>
      <c r="AE378" s="29">
        <f t="shared" si="17"/>
        <v>764.04480000000001</v>
      </c>
      <c r="AF378" s="28" t="str">
        <f t="shared" si="18"/>
        <v/>
      </c>
      <c r="AG378" s="28" t="str">
        <f t="shared" si="19"/>
        <v/>
      </c>
      <c r="AH378" s="29" t="str">
        <f t="shared" si="20"/>
        <v/>
      </c>
      <c r="AI378" s="28" t="str">
        <f t="shared" si="21"/>
        <v/>
      </c>
      <c r="AJ378" s="29" t="str">
        <f t="shared" si="22"/>
        <v/>
      </c>
      <c r="AK378" s="30"/>
      <c r="AL378" s="30"/>
    </row>
    <row r="379" spans="1:38" ht="12.75" customHeight="1">
      <c r="A379" s="19">
        <v>17070</v>
      </c>
      <c r="B379" s="20" t="s">
        <v>446</v>
      </c>
      <c r="C379" s="21">
        <v>10</v>
      </c>
      <c r="D379" s="22" t="s">
        <v>380</v>
      </c>
      <c r="E379" s="23">
        <v>163</v>
      </c>
      <c r="F379" s="24">
        <v>19</v>
      </c>
      <c r="G379" s="25"/>
      <c r="H379" s="26" t="str">
        <f t="shared" si="0"/>
        <v/>
      </c>
      <c r="I379" s="25">
        <v>7</v>
      </c>
      <c r="J379" s="26">
        <f t="shared" si="1"/>
        <v>0.36842105263157893</v>
      </c>
      <c r="K379" s="25"/>
      <c r="L379" s="26" t="str">
        <f t="shared" si="2"/>
        <v/>
      </c>
      <c r="M379" s="25">
        <v>3</v>
      </c>
      <c r="N379" s="26">
        <f t="shared" si="3"/>
        <v>0.15789473684210525</v>
      </c>
      <c r="O379" s="25"/>
      <c r="P379" s="26" t="str">
        <f t="shared" si="4"/>
        <v/>
      </c>
      <c r="Q379" s="25">
        <v>0</v>
      </c>
      <c r="R379" s="26">
        <f t="shared" si="5"/>
        <v>0</v>
      </c>
      <c r="S379" s="27">
        <v>198.97</v>
      </c>
      <c r="T379" s="28" t="str">
        <f t="shared" si="6"/>
        <v/>
      </c>
      <c r="U379" s="28" t="str">
        <f t="shared" si="7"/>
        <v/>
      </c>
      <c r="V379" s="29" t="str">
        <f t="shared" si="8"/>
        <v/>
      </c>
      <c r="W379" s="28">
        <f t="shared" si="9"/>
        <v>1392.79</v>
      </c>
      <c r="X379" s="28">
        <f t="shared" si="10"/>
        <v>696.39499999999998</v>
      </c>
      <c r="Y379" s="29">
        <f t="shared" si="11"/>
        <v>348.19749999999999</v>
      </c>
      <c r="Z379" s="28" t="str">
        <f t="shared" si="12"/>
        <v/>
      </c>
      <c r="AA379" s="28" t="str">
        <f t="shared" si="13"/>
        <v/>
      </c>
      <c r="AB379" s="29" t="str">
        <f t="shared" si="14"/>
        <v/>
      </c>
      <c r="AC379" s="28">
        <f t="shared" si="15"/>
        <v>596.91</v>
      </c>
      <c r="AD379" s="28">
        <f t="shared" si="16"/>
        <v>477.52800000000008</v>
      </c>
      <c r="AE379" s="29">
        <f t="shared" si="17"/>
        <v>286.51679999999999</v>
      </c>
      <c r="AF379" s="28" t="str">
        <f t="shared" si="18"/>
        <v/>
      </c>
      <c r="AG379" s="28" t="str">
        <f t="shared" si="19"/>
        <v/>
      </c>
      <c r="AH379" s="29" t="str">
        <f t="shared" si="20"/>
        <v/>
      </c>
      <c r="AI379" s="28">
        <f t="shared" si="21"/>
        <v>0</v>
      </c>
      <c r="AJ379" s="29">
        <f t="shared" si="22"/>
        <v>0</v>
      </c>
      <c r="AK379" s="30"/>
      <c r="AL379" s="30"/>
    </row>
    <row r="380" spans="1:38" ht="12.75" customHeight="1">
      <c r="A380" s="19">
        <v>17071</v>
      </c>
      <c r="B380" s="20" t="s">
        <v>447</v>
      </c>
      <c r="C380" s="21">
        <v>28</v>
      </c>
      <c r="D380" s="22" t="s">
        <v>394</v>
      </c>
      <c r="E380" s="23">
        <v>1466</v>
      </c>
      <c r="F380" s="24">
        <v>193</v>
      </c>
      <c r="G380" s="25"/>
      <c r="H380" s="26" t="str">
        <f t="shared" si="0"/>
        <v/>
      </c>
      <c r="I380" s="25">
        <v>40</v>
      </c>
      <c r="J380" s="26">
        <f t="shared" si="1"/>
        <v>0.20725388601036268</v>
      </c>
      <c r="K380" s="25"/>
      <c r="L380" s="26" t="str">
        <f t="shared" si="2"/>
        <v/>
      </c>
      <c r="M380" s="25">
        <v>15</v>
      </c>
      <c r="N380" s="26">
        <f t="shared" si="3"/>
        <v>7.7720207253886009E-2</v>
      </c>
      <c r="O380" s="25">
        <v>2</v>
      </c>
      <c r="P380" s="26">
        <f t="shared" si="4"/>
        <v>1.0362694300518135E-2</v>
      </c>
      <c r="Q380" s="25"/>
      <c r="R380" s="26" t="str">
        <f t="shared" si="5"/>
        <v/>
      </c>
      <c r="S380" s="27">
        <v>198.97</v>
      </c>
      <c r="T380" s="28" t="str">
        <f t="shared" si="6"/>
        <v/>
      </c>
      <c r="U380" s="28" t="str">
        <f t="shared" si="7"/>
        <v/>
      </c>
      <c r="V380" s="29" t="str">
        <f t="shared" si="8"/>
        <v/>
      </c>
      <c r="W380" s="28">
        <f t="shared" si="9"/>
        <v>7958.8</v>
      </c>
      <c r="X380" s="28">
        <f t="shared" si="10"/>
        <v>3979.4</v>
      </c>
      <c r="Y380" s="29">
        <f t="shared" si="11"/>
        <v>1989.7</v>
      </c>
      <c r="Z380" s="28" t="str">
        <f t="shared" si="12"/>
        <v/>
      </c>
      <c r="AA380" s="28" t="str">
        <f t="shared" si="13"/>
        <v/>
      </c>
      <c r="AB380" s="29" t="str">
        <f t="shared" si="14"/>
        <v/>
      </c>
      <c r="AC380" s="28">
        <f t="shared" si="15"/>
        <v>2984.55</v>
      </c>
      <c r="AD380" s="28">
        <f t="shared" si="16"/>
        <v>2387.64</v>
      </c>
      <c r="AE380" s="29">
        <f t="shared" si="17"/>
        <v>1432.5840000000001</v>
      </c>
      <c r="AF380" s="28">
        <f t="shared" si="18"/>
        <v>397.94</v>
      </c>
      <c r="AG380" s="28">
        <f t="shared" si="19"/>
        <v>318.35200000000003</v>
      </c>
      <c r="AH380" s="29">
        <f t="shared" si="20"/>
        <v>191.0112</v>
      </c>
      <c r="AI380" s="28" t="str">
        <f t="shared" si="21"/>
        <v/>
      </c>
      <c r="AJ380" s="29" t="str">
        <f t="shared" si="22"/>
        <v/>
      </c>
      <c r="AK380" s="30"/>
      <c r="AL380" s="30"/>
    </row>
    <row r="381" spans="1:38" ht="12.75" customHeight="1">
      <c r="A381" s="19">
        <v>17073</v>
      </c>
      <c r="B381" s="20" t="s">
        <v>448</v>
      </c>
      <c r="C381" s="21">
        <v>20</v>
      </c>
      <c r="D381" s="22" t="s">
        <v>377</v>
      </c>
      <c r="E381" s="23">
        <v>2693</v>
      </c>
      <c r="F381" s="24">
        <v>419</v>
      </c>
      <c r="G381" s="25">
        <v>23</v>
      </c>
      <c r="H381" s="26">
        <f t="shared" si="0"/>
        <v>5.4892601431980909E-2</v>
      </c>
      <c r="I381" s="25">
        <v>23</v>
      </c>
      <c r="J381" s="26">
        <f t="shared" si="1"/>
        <v>5.4892601431980909E-2</v>
      </c>
      <c r="K381" s="25">
        <v>10</v>
      </c>
      <c r="L381" s="26">
        <f t="shared" si="2"/>
        <v>2.386634844868735E-2</v>
      </c>
      <c r="M381" s="25">
        <v>10</v>
      </c>
      <c r="N381" s="26">
        <f t="shared" si="3"/>
        <v>2.386634844868735E-2</v>
      </c>
      <c r="O381" s="25">
        <v>9</v>
      </c>
      <c r="P381" s="26">
        <f t="shared" si="4"/>
        <v>2.1479713603818614E-2</v>
      </c>
      <c r="Q381" s="25">
        <v>1</v>
      </c>
      <c r="R381" s="26">
        <f t="shared" si="5"/>
        <v>2.3866348448687352E-3</v>
      </c>
      <c r="S381" s="27">
        <v>198.97</v>
      </c>
      <c r="T381" s="28">
        <f t="shared" si="6"/>
        <v>4576.3100000000004</v>
      </c>
      <c r="U381" s="28">
        <f t="shared" si="7"/>
        <v>2288.1550000000002</v>
      </c>
      <c r="V381" s="29">
        <f t="shared" si="8"/>
        <v>1144.0775000000001</v>
      </c>
      <c r="W381" s="28">
        <f t="shared" si="9"/>
        <v>4576.3100000000004</v>
      </c>
      <c r="X381" s="28">
        <f t="shared" si="10"/>
        <v>2288.1550000000002</v>
      </c>
      <c r="Y381" s="29">
        <f t="shared" si="11"/>
        <v>1144.0775000000001</v>
      </c>
      <c r="Z381" s="28">
        <f t="shared" si="12"/>
        <v>1989.7</v>
      </c>
      <c r="AA381" s="28">
        <f t="shared" si="13"/>
        <v>1591.76</v>
      </c>
      <c r="AB381" s="29">
        <f t="shared" si="14"/>
        <v>955.05600000000004</v>
      </c>
      <c r="AC381" s="28">
        <f t="shared" si="15"/>
        <v>1989.7</v>
      </c>
      <c r="AD381" s="28">
        <f t="shared" si="16"/>
        <v>1591.76</v>
      </c>
      <c r="AE381" s="29">
        <f t="shared" si="17"/>
        <v>955.05600000000004</v>
      </c>
      <c r="AF381" s="28">
        <f t="shared" si="18"/>
        <v>1790.73</v>
      </c>
      <c r="AG381" s="28">
        <f t="shared" si="19"/>
        <v>1432.5840000000001</v>
      </c>
      <c r="AH381" s="29">
        <f t="shared" si="20"/>
        <v>859.55039999999997</v>
      </c>
      <c r="AI381" s="28">
        <f t="shared" si="21"/>
        <v>198.97</v>
      </c>
      <c r="AJ381" s="29">
        <f t="shared" si="22"/>
        <v>119.38199999999999</v>
      </c>
      <c r="AK381" s="30"/>
      <c r="AL381" s="30"/>
    </row>
    <row r="382" spans="1:38" ht="12.75" customHeight="1">
      <c r="A382" s="19">
        <v>17074</v>
      </c>
      <c r="B382" s="20" t="s">
        <v>449</v>
      </c>
      <c r="C382" s="21">
        <v>2</v>
      </c>
      <c r="D382" s="22" t="s">
        <v>375</v>
      </c>
      <c r="E382" s="23">
        <v>778</v>
      </c>
      <c r="F382" s="24">
        <v>93</v>
      </c>
      <c r="G382" s="25"/>
      <c r="H382" s="26" t="str">
        <f t="shared" si="0"/>
        <v/>
      </c>
      <c r="I382" s="25">
        <v>38</v>
      </c>
      <c r="J382" s="26">
        <f t="shared" si="1"/>
        <v>0.40860215053763443</v>
      </c>
      <c r="K382" s="25"/>
      <c r="L382" s="26" t="str">
        <f t="shared" si="2"/>
        <v/>
      </c>
      <c r="M382" s="25">
        <v>20</v>
      </c>
      <c r="N382" s="26">
        <f t="shared" si="3"/>
        <v>0.21505376344086022</v>
      </c>
      <c r="O382" s="25">
        <v>7</v>
      </c>
      <c r="P382" s="26">
        <f t="shared" si="4"/>
        <v>7.5268817204301078E-2</v>
      </c>
      <c r="Q382" s="25"/>
      <c r="R382" s="26" t="str">
        <f t="shared" si="5"/>
        <v/>
      </c>
      <c r="S382" s="27">
        <v>198.97</v>
      </c>
      <c r="T382" s="28" t="str">
        <f t="shared" si="6"/>
        <v/>
      </c>
      <c r="U382" s="28" t="str">
        <f t="shared" si="7"/>
        <v/>
      </c>
      <c r="V382" s="29" t="str">
        <f t="shared" si="8"/>
        <v/>
      </c>
      <c r="W382" s="28">
        <f t="shared" si="9"/>
        <v>7560.86</v>
      </c>
      <c r="X382" s="28">
        <f t="shared" si="10"/>
        <v>3780.43</v>
      </c>
      <c r="Y382" s="29">
        <f t="shared" si="11"/>
        <v>1890.2149999999999</v>
      </c>
      <c r="Z382" s="28" t="str">
        <f t="shared" si="12"/>
        <v/>
      </c>
      <c r="AA382" s="28" t="str">
        <f t="shared" si="13"/>
        <v/>
      </c>
      <c r="AB382" s="29" t="str">
        <f t="shared" si="14"/>
        <v/>
      </c>
      <c r="AC382" s="28">
        <f t="shared" si="15"/>
        <v>3979.4</v>
      </c>
      <c r="AD382" s="28">
        <f t="shared" si="16"/>
        <v>3183.52</v>
      </c>
      <c r="AE382" s="29">
        <f t="shared" si="17"/>
        <v>1910.1120000000001</v>
      </c>
      <c r="AF382" s="28">
        <f t="shared" si="18"/>
        <v>1392.79</v>
      </c>
      <c r="AG382" s="28">
        <f t="shared" si="19"/>
        <v>1114.2320000000002</v>
      </c>
      <c r="AH382" s="29">
        <f t="shared" si="20"/>
        <v>668.53920000000005</v>
      </c>
      <c r="AI382" s="28" t="str">
        <f t="shared" si="21"/>
        <v/>
      </c>
      <c r="AJ382" s="29" t="str">
        <f t="shared" si="22"/>
        <v/>
      </c>
      <c r="AK382" s="30"/>
      <c r="AL382" s="30"/>
    </row>
    <row r="383" spans="1:38" ht="12.75" customHeight="1">
      <c r="A383" s="19">
        <v>17075</v>
      </c>
      <c r="B383" s="20" t="s">
        <v>450</v>
      </c>
      <c r="C383" s="21">
        <v>2</v>
      </c>
      <c r="D383" s="22" t="s">
        <v>375</v>
      </c>
      <c r="E383" s="23">
        <v>458</v>
      </c>
      <c r="F383" s="24">
        <v>59</v>
      </c>
      <c r="G383" s="25"/>
      <c r="H383" s="26" t="str">
        <f t="shared" si="0"/>
        <v/>
      </c>
      <c r="I383" s="25">
        <v>24</v>
      </c>
      <c r="J383" s="26">
        <f t="shared" si="1"/>
        <v>0.40677966101694918</v>
      </c>
      <c r="K383" s="25"/>
      <c r="L383" s="26" t="str">
        <f t="shared" si="2"/>
        <v/>
      </c>
      <c r="M383" s="25">
        <v>13</v>
      </c>
      <c r="N383" s="26">
        <f t="shared" si="3"/>
        <v>0.22033898305084745</v>
      </c>
      <c r="O383" s="25"/>
      <c r="P383" s="26" t="str">
        <f t="shared" si="4"/>
        <v/>
      </c>
      <c r="Q383" s="25"/>
      <c r="R383" s="26" t="str">
        <f t="shared" si="5"/>
        <v/>
      </c>
      <c r="S383" s="27">
        <v>198.97</v>
      </c>
      <c r="T383" s="28" t="str">
        <f t="shared" si="6"/>
        <v/>
      </c>
      <c r="U383" s="28" t="str">
        <f t="shared" si="7"/>
        <v/>
      </c>
      <c r="V383" s="29" t="str">
        <f t="shared" si="8"/>
        <v/>
      </c>
      <c r="W383" s="28">
        <f t="shared" si="9"/>
        <v>4775.28</v>
      </c>
      <c r="X383" s="28">
        <f t="shared" si="10"/>
        <v>2387.64</v>
      </c>
      <c r="Y383" s="29">
        <f t="shared" si="11"/>
        <v>1193.82</v>
      </c>
      <c r="Z383" s="28" t="str">
        <f t="shared" si="12"/>
        <v/>
      </c>
      <c r="AA383" s="28" t="str">
        <f t="shared" si="13"/>
        <v/>
      </c>
      <c r="AB383" s="29" t="str">
        <f t="shared" si="14"/>
        <v/>
      </c>
      <c r="AC383" s="28">
        <f t="shared" si="15"/>
        <v>2586.61</v>
      </c>
      <c r="AD383" s="28">
        <f t="shared" si="16"/>
        <v>2069.288</v>
      </c>
      <c r="AE383" s="29">
        <f t="shared" si="17"/>
        <v>1241.5728000000001</v>
      </c>
      <c r="AF383" s="28" t="str">
        <f t="shared" si="18"/>
        <v/>
      </c>
      <c r="AG383" s="28" t="str">
        <f t="shared" si="19"/>
        <v/>
      </c>
      <c r="AH383" s="29" t="str">
        <f t="shared" si="20"/>
        <v/>
      </c>
      <c r="AI383" s="28" t="str">
        <f t="shared" si="21"/>
        <v/>
      </c>
      <c r="AJ383" s="29" t="str">
        <f t="shared" si="22"/>
        <v/>
      </c>
      <c r="AK383" s="30"/>
      <c r="AL383" s="30"/>
    </row>
    <row r="384" spans="1:38" ht="12.75" customHeight="1">
      <c r="A384" s="19">
        <v>17076</v>
      </c>
      <c r="B384" s="20" t="s">
        <v>451</v>
      </c>
      <c r="C384" s="21">
        <v>10</v>
      </c>
      <c r="D384" s="22" t="s">
        <v>380</v>
      </c>
      <c r="E384" s="23">
        <v>177</v>
      </c>
      <c r="F384" s="24">
        <v>16</v>
      </c>
      <c r="G384" s="25"/>
      <c r="H384" s="26" t="str">
        <f t="shared" si="0"/>
        <v/>
      </c>
      <c r="I384" s="25">
        <v>5</v>
      </c>
      <c r="J384" s="26">
        <f t="shared" si="1"/>
        <v>0.3125</v>
      </c>
      <c r="K384" s="25"/>
      <c r="L384" s="26" t="str">
        <f t="shared" si="2"/>
        <v/>
      </c>
      <c r="M384" s="25">
        <v>3</v>
      </c>
      <c r="N384" s="26">
        <f t="shared" si="3"/>
        <v>0.1875</v>
      </c>
      <c r="O384" s="25"/>
      <c r="P384" s="26" t="str">
        <f t="shared" si="4"/>
        <v/>
      </c>
      <c r="Q384" s="25"/>
      <c r="R384" s="26" t="str">
        <f t="shared" si="5"/>
        <v/>
      </c>
      <c r="S384" s="27">
        <v>198.97</v>
      </c>
      <c r="T384" s="28" t="str">
        <f t="shared" si="6"/>
        <v/>
      </c>
      <c r="U384" s="28" t="str">
        <f t="shared" si="7"/>
        <v/>
      </c>
      <c r="V384" s="29" t="str">
        <f t="shared" si="8"/>
        <v/>
      </c>
      <c r="W384" s="28">
        <f t="shared" si="9"/>
        <v>994.85</v>
      </c>
      <c r="X384" s="28">
        <f t="shared" si="10"/>
        <v>497.42500000000001</v>
      </c>
      <c r="Y384" s="29">
        <f t="shared" si="11"/>
        <v>248.71250000000001</v>
      </c>
      <c r="Z384" s="28" t="str">
        <f t="shared" si="12"/>
        <v/>
      </c>
      <c r="AA384" s="28" t="str">
        <f t="shared" si="13"/>
        <v/>
      </c>
      <c r="AB384" s="29" t="str">
        <f t="shared" si="14"/>
        <v/>
      </c>
      <c r="AC384" s="28">
        <f t="shared" si="15"/>
        <v>596.91</v>
      </c>
      <c r="AD384" s="28">
        <f t="shared" si="16"/>
        <v>477.52800000000008</v>
      </c>
      <c r="AE384" s="29">
        <f t="shared" si="17"/>
        <v>286.51679999999999</v>
      </c>
      <c r="AF384" s="28" t="str">
        <f t="shared" si="18"/>
        <v/>
      </c>
      <c r="AG384" s="28" t="str">
        <f t="shared" si="19"/>
        <v/>
      </c>
      <c r="AH384" s="29" t="str">
        <f t="shared" si="20"/>
        <v/>
      </c>
      <c r="AI384" s="28" t="str">
        <f t="shared" si="21"/>
        <v/>
      </c>
      <c r="AJ384" s="29" t="str">
        <f t="shared" si="22"/>
        <v/>
      </c>
      <c r="AK384" s="30"/>
      <c r="AL384" s="30"/>
    </row>
    <row r="385" spans="1:38" ht="12.75" customHeight="1">
      <c r="A385" s="19">
        <v>17077</v>
      </c>
      <c r="B385" s="20" t="s">
        <v>452</v>
      </c>
      <c r="C385" s="21">
        <v>2</v>
      </c>
      <c r="D385" s="22" t="s">
        <v>375</v>
      </c>
      <c r="E385" s="23">
        <v>922</v>
      </c>
      <c r="F385" s="24">
        <v>113</v>
      </c>
      <c r="G385" s="25"/>
      <c r="H385" s="26" t="str">
        <f t="shared" si="0"/>
        <v/>
      </c>
      <c r="I385" s="25">
        <v>46</v>
      </c>
      <c r="J385" s="26">
        <f t="shared" si="1"/>
        <v>0.40707964601769914</v>
      </c>
      <c r="K385" s="25"/>
      <c r="L385" s="26" t="str">
        <f t="shared" si="2"/>
        <v/>
      </c>
      <c r="M385" s="25">
        <v>24</v>
      </c>
      <c r="N385" s="26">
        <f t="shared" si="3"/>
        <v>0.21238938053097345</v>
      </c>
      <c r="O385" s="25">
        <v>5</v>
      </c>
      <c r="P385" s="26">
        <f t="shared" si="4"/>
        <v>4.4247787610619468E-2</v>
      </c>
      <c r="Q385" s="25"/>
      <c r="R385" s="26" t="str">
        <f t="shared" si="5"/>
        <v/>
      </c>
      <c r="S385" s="27">
        <v>198.97</v>
      </c>
      <c r="T385" s="28" t="str">
        <f t="shared" si="6"/>
        <v/>
      </c>
      <c r="U385" s="28" t="str">
        <f t="shared" si="7"/>
        <v/>
      </c>
      <c r="V385" s="29" t="str">
        <f t="shared" si="8"/>
        <v/>
      </c>
      <c r="W385" s="28">
        <f t="shared" si="9"/>
        <v>9152.6200000000008</v>
      </c>
      <c r="X385" s="28">
        <f t="shared" si="10"/>
        <v>4576.3100000000004</v>
      </c>
      <c r="Y385" s="29">
        <f t="shared" si="11"/>
        <v>2288.1550000000002</v>
      </c>
      <c r="Z385" s="28" t="str">
        <f t="shared" si="12"/>
        <v/>
      </c>
      <c r="AA385" s="28" t="str">
        <f t="shared" si="13"/>
        <v/>
      </c>
      <c r="AB385" s="29" t="str">
        <f t="shared" si="14"/>
        <v/>
      </c>
      <c r="AC385" s="28">
        <f t="shared" si="15"/>
        <v>4775.28</v>
      </c>
      <c r="AD385" s="28">
        <f t="shared" si="16"/>
        <v>3820.2240000000006</v>
      </c>
      <c r="AE385" s="29">
        <f t="shared" si="17"/>
        <v>2292.1343999999999</v>
      </c>
      <c r="AF385" s="28">
        <f t="shared" si="18"/>
        <v>994.85</v>
      </c>
      <c r="AG385" s="28">
        <f t="shared" si="19"/>
        <v>795.88</v>
      </c>
      <c r="AH385" s="29">
        <f t="shared" si="20"/>
        <v>477.52800000000002</v>
      </c>
      <c r="AI385" s="28" t="str">
        <f t="shared" si="21"/>
        <v/>
      </c>
      <c r="AJ385" s="29" t="str">
        <f t="shared" si="22"/>
        <v/>
      </c>
      <c r="AK385" s="30"/>
      <c r="AL385" s="30"/>
    </row>
    <row r="386" spans="1:38" ht="12.75" customHeight="1">
      <c r="A386" s="19">
        <v>17078</v>
      </c>
      <c r="B386" s="20" t="s">
        <v>453</v>
      </c>
      <c r="C386" s="21">
        <v>15</v>
      </c>
      <c r="D386" s="22" t="s">
        <v>383</v>
      </c>
      <c r="E386" s="23">
        <v>512</v>
      </c>
      <c r="F386" s="24">
        <v>70</v>
      </c>
      <c r="G386" s="25"/>
      <c r="H386" s="26" t="str">
        <f t="shared" si="0"/>
        <v/>
      </c>
      <c r="I386" s="25">
        <v>23</v>
      </c>
      <c r="J386" s="26">
        <f t="shared" si="1"/>
        <v>0.32857142857142857</v>
      </c>
      <c r="K386" s="25"/>
      <c r="L386" s="26" t="str">
        <f t="shared" si="2"/>
        <v/>
      </c>
      <c r="M386" s="25">
        <v>10</v>
      </c>
      <c r="N386" s="26">
        <f t="shared" si="3"/>
        <v>0.14285714285714285</v>
      </c>
      <c r="O386" s="25">
        <v>7</v>
      </c>
      <c r="P386" s="26">
        <f t="shared" si="4"/>
        <v>0.1</v>
      </c>
      <c r="Q386" s="25"/>
      <c r="R386" s="26" t="str">
        <f t="shared" si="5"/>
        <v/>
      </c>
      <c r="S386" s="27">
        <v>198.97</v>
      </c>
      <c r="T386" s="28" t="str">
        <f t="shared" si="6"/>
        <v/>
      </c>
      <c r="U386" s="28" t="str">
        <f t="shared" si="7"/>
        <v/>
      </c>
      <c r="V386" s="29" t="str">
        <f t="shared" si="8"/>
        <v/>
      </c>
      <c r="W386" s="28">
        <f t="shared" si="9"/>
        <v>4576.3100000000004</v>
      </c>
      <c r="X386" s="28">
        <f t="shared" si="10"/>
        <v>2288.1550000000002</v>
      </c>
      <c r="Y386" s="29">
        <f t="shared" si="11"/>
        <v>1144.0775000000001</v>
      </c>
      <c r="Z386" s="28" t="str">
        <f t="shared" si="12"/>
        <v/>
      </c>
      <c r="AA386" s="28" t="str">
        <f t="shared" si="13"/>
        <v/>
      </c>
      <c r="AB386" s="29" t="str">
        <f t="shared" si="14"/>
        <v/>
      </c>
      <c r="AC386" s="28">
        <f t="shared" si="15"/>
        <v>1989.7</v>
      </c>
      <c r="AD386" s="28">
        <f t="shared" si="16"/>
        <v>1591.76</v>
      </c>
      <c r="AE386" s="29">
        <f t="shared" si="17"/>
        <v>955.05600000000004</v>
      </c>
      <c r="AF386" s="28">
        <f t="shared" si="18"/>
        <v>1392.79</v>
      </c>
      <c r="AG386" s="28">
        <f t="shared" si="19"/>
        <v>1114.2320000000002</v>
      </c>
      <c r="AH386" s="29">
        <f t="shared" si="20"/>
        <v>668.53920000000005</v>
      </c>
      <c r="AI386" s="28" t="str">
        <f t="shared" si="21"/>
        <v/>
      </c>
      <c r="AJ386" s="29" t="str">
        <f t="shared" si="22"/>
        <v/>
      </c>
      <c r="AK386" s="30"/>
      <c r="AL386" s="30"/>
    </row>
    <row r="387" spans="1:38" ht="12.75" customHeight="1">
      <c r="A387" s="19">
        <v>17079</v>
      </c>
      <c r="B387" s="20" t="s">
        <v>454</v>
      </c>
      <c r="C387" s="21">
        <v>20</v>
      </c>
      <c r="D387" s="22" t="s">
        <v>377</v>
      </c>
      <c r="E387" s="23">
        <v>102666</v>
      </c>
      <c r="F387" s="24">
        <v>12742</v>
      </c>
      <c r="G387" s="25">
        <v>3300</v>
      </c>
      <c r="H387" s="26">
        <f t="shared" si="0"/>
        <v>0.25898603045047874</v>
      </c>
      <c r="I387" s="25">
        <v>3300</v>
      </c>
      <c r="J387" s="26">
        <f t="shared" si="1"/>
        <v>0.25898603045047874</v>
      </c>
      <c r="K387" s="25">
        <v>1771</v>
      </c>
      <c r="L387" s="26">
        <f t="shared" si="2"/>
        <v>0.13898916967509026</v>
      </c>
      <c r="M387" s="25">
        <v>1771</v>
      </c>
      <c r="N387" s="26">
        <f t="shared" si="3"/>
        <v>0.13898916967509026</v>
      </c>
      <c r="O387" s="25">
        <v>1670</v>
      </c>
      <c r="P387" s="26">
        <f t="shared" si="4"/>
        <v>0.13106262753099984</v>
      </c>
      <c r="Q387" s="25">
        <v>230</v>
      </c>
      <c r="R387" s="26">
        <f t="shared" si="5"/>
        <v>1.8050541516245487E-2</v>
      </c>
      <c r="S387" s="27">
        <v>198.97</v>
      </c>
      <c r="T387" s="28">
        <f t="shared" si="6"/>
        <v>656601</v>
      </c>
      <c r="U387" s="28">
        <f t="shared" si="7"/>
        <v>328300.5</v>
      </c>
      <c r="V387" s="29">
        <f t="shared" si="8"/>
        <v>164150.25</v>
      </c>
      <c r="W387" s="28">
        <f t="shared" si="9"/>
        <v>656601</v>
      </c>
      <c r="X387" s="28">
        <f t="shared" si="10"/>
        <v>328300.5</v>
      </c>
      <c r="Y387" s="29">
        <f t="shared" si="11"/>
        <v>164150.25</v>
      </c>
      <c r="Z387" s="28">
        <f t="shared" si="12"/>
        <v>352375.87</v>
      </c>
      <c r="AA387" s="28">
        <f t="shared" si="13"/>
        <v>281900.69600000005</v>
      </c>
      <c r="AB387" s="29">
        <f t="shared" si="14"/>
        <v>169140.41760000002</v>
      </c>
      <c r="AC387" s="28">
        <f t="shared" si="15"/>
        <v>352375.87</v>
      </c>
      <c r="AD387" s="28">
        <f t="shared" si="16"/>
        <v>281900.69600000005</v>
      </c>
      <c r="AE387" s="29">
        <f t="shared" si="17"/>
        <v>169140.41760000002</v>
      </c>
      <c r="AF387" s="28">
        <f t="shared" si="18"/>
        <v>332279.90000000002</v>
      </c>
      <c r="AG387" s="28">
        <f t="shared" si="19"/>
        <v>265823.92</v>
      </c>
      <c r="AH387" s="29">
        <f t="shared" si="20"/>
        <v>159494.35200000001</v>
      </c>
      <c r="AI387" s="28">
        <f t="shared" si="21"/>
        <v>45763.1</v>
      </c>
      <c r="AJ387" s="29">
        <f t="shared" si="22"/>
        <v>27457.86</v>
      </c>
      <c r="AK387" s="30"/>
      <c r="AL387" s="30"/>
    </row>
    <row r="388" spans="1:38" ht="12.75" customHeight="1">
      <c r="A388" s="19">
        <v>17080</v>
      </c>
      <c r="B388" s="20" t="s">
        <v>455</v>
      </c>
      <c r="C388" s="21">
        <v>31</v>
      </c>
      <c r="D388" s="22" t="s">
        <v>415</v>
      </c>
      <c r="E388" s="23">
        <v>200</v>
      </c>
      <c r="F388" s="24">
        <v>30</v>
      </c>
      <c r="G388" s="25"/>
      <c r="H388" s="26" t="str">
        <f t="shared" si="0"/>
        <v/>
      </c>
      <c r="I388" s="25">
        <v>6</v>
      </c>
      <c r="J388" s="26">
        <f t="shared" si="1"/>
        <v>0.2</v>
      </c>
      <c r="K388" s="25"/>
      <c r="L388" s="26" t="str">
        <f t="shared" si="2"/>
        <v/>
      </c>
      <c r="M388" s="25">
        <v>2</v>
      </c>
      <c r="N388" s="26">
        <f t="shared" si="3"/>
        <v>6.6666666666666666E-2</v>
      </c>
      <c r="O388" s="25"/>
      <c r="P388" s="26" t="str">
        <f t="shared" si="4"/>
        <v/>
      </c>
      <c r="Q388" s="25"/>
      <c r="R388" s="26" t="str">
        <f t="shared" si="5"/>
        <v/>
      </c>
      <c r="S388" s="27">
        <v>198.97</v>
      </c>
      <c r="T388" s="28" t="str">
        <f t="shared" si="6"/>
        <v/>
      </c>
      <c r="U388" s="28" t="str">
        <f t="shared" si="7"/>
        <v/>
      </c>
      <c r="V388" s="29" t="str">
        <f t="shared" si="8"/>
        <v/>
      </c>
      <c r="W388" s="28">
        <f t="shared" si="9"/>
        <v>1193.82</v>
      </c>
      <c r="X388" s="28">
        <f t="shared" si="10"/>
        <v>596.91</v>
      </c>
      <c r="Y388" s="29">
        <f t="shared" si="11"/>
        <v>298.45499999999998</v>
      </c>
      <c r="Z388" s="28" t="str">
        <f t="shared" si="12"/>
        <v/>
      </c>
      <c r="AA388" s="28" t="str">
        <f t="shared" si="13"/>
        <v/>
      </c>
      <c r="AB388" s="29" t="str">
        <f t="shared" si="14"/>
        <v/>
      </c>
      <c r="AC388" s="28">
        <f t="shared" si="15"/>
        <v>397.94</v>
      </c>
      <c r="AD388" s="28">
        <f t="shared" si="16"/>
        <v>318.35200000000003</v>
      </c>
      <c r="AE388" s="29">
        <f t="shared" si="17"/>
        <v>191.0112</v>
      </c>
      <c r="AF388" s="28" t="str">
        <f t="shared" si="18"/>
        <v/>
      </c>
      <c r="AG388" s="28" t="str">
        <f t="shared" si="19"/>
        <v/>
      </c>
      <c r="AH388" s="29" t="str">
        <f t="shared" si="20"/>
        <v/>
      </c>
      <c r="AI388" s="28" t="str">
        <f t="shared" si="21"/>
        <v/>
      </c>
      <c r="AJ388" s="29" t="str">
        <f t="shared" si="22"/>
        <v/>
      </c>
      <c r="AK388" s="30"/>
      <c r="AL388" s="30"/>
    </row>
    <row r="389" spans="1:38" ht="12.75" customHeight="1">
      <c r="A389" s="19">
        <v>17081</v>
      </c>
      <c r="B389" s="20" t="s">
        <v>456</v>
      </c>
      <c r="C389" s="21">
        <v>10</v>
      </c>
      <c r="D389" s="22" t="s">
        <v>380</v>
      </c>
      <c r="E389" s="23">
        <v>439</v>
      </c>
      <c r="F389" s="24">
        <v>50</v>
      </c>
      <c r="G389" s="25"/>
      <c r="H389" s="26" t="str">
        <f t="shared" si="0"/>
        <v/>
      </c>
      <c r="I389" s="25">
        <v>17</v>
      </c>
      <c r="J389" s="26">
        <f t="shared" si="1"/>
        <v>0.34</v>
      </c>
      <c r="K389" s="25"/>
      <c r="L389" s="26" t="str">
        <f t="shared" si="2"/>
        <v/>
      </c>
      <c r="M389" s="25">
        <v>8</v>
      </c>
      <c r="N389" s="26">
        <f t="shared" si="3"/>
        <v>0.16</v>
      </c>
      <c r="O389" s="25"/>
      <c r="P389" s="26" t="str">
        <f t="shared" si="4"/>
        <v/>
      </c>
      <c r="Q389" s="25"/>
      <c r="R389" s="26" t="str">
        <f t="shared" si="5"/>
        <v/>
      </c>
      <c r="S389" s="27">
        <v>198.97</v>
      </c>
      <c r="T389" s="28" t="str">
        <f t="shared" si="6"/>
        <v/>
      </c>
      <c r="U389" s="28" t="str">
        <f t="shared" si="7"/>
        <v/>
      </c>
      <c r="V389" s="29" t="str">
        <f t="shared" si="8"/>
        <v/>
      </c>
      <c r="W389" s="28">
        <f t="shared" si="9"/>
        <v>3382.49</v>
      </c>
      <c r="X389" s="28">
        <f t="shared" si="10"/>
        <v>1691.2449999999999</v>
      </c>
      <c r="Y389" s="29">
        <f t="shared" si="11"/>
        <v>845.62249999999995</v>
      </c>
      <c r="Z389" s="28" t="str">
        <f t="shared" si="12"/>
        <v/>
      </c>
      <c r="AA389" s="28" t="str">
        <f t="shared" si="13"/>
        <v/>
      </c>
      <c r="AB389" s="29" t="str">
        <f t="shared" si="14"/>
        <v/>
      </c>
      <c r="AC389" s="28">
        <f t="shared" si="15"/>
        <v>1591.76</v>
      </c>
      <c r="AD389" s="28">
        <f t="shared" si="16"/>
        <v>1273.4080000000001</v>
      </c>
      <c r="AE389" s="29">
        <f t="shared" si="17"/>
        <v>764.04480000000001</v>
      </c>
      <c r="AF389" s="28" t="str">
        <f t="shared" si="18"/>
        <v/>
      </c>
      <c r="AG389" s="28" t="str">
        <f t="shared" si="19"/>
        <v/>
      </c>
      <c r="AH389" s="29" t="str">
        <f t="shared" si="20"/>
        <v/>
      </c>
      <c r="AI389" s="28" t="str">
        <f t="shared" si="21"/>
        <v/>
      </c>
      <c r="AJ389" s="29" t="str">
        <f t="shared" si="22"/>
        <v/>
      </c>
      <c r="AK389" s="30"/>
      <c r="AL389" s="30"/>
    </row>
    <row r="390" spans="1:38" ht="12.75" customHeight="1">
      <c r="A390" s="19">
        <v>17082</v>
      </c>
      <c r="B390" s="20" t="s">
        <v>457</v>
      </c>
      <c r="C390" s="21">
        <v>15</v>
      </c>
      <c r="D390" s="22" t="s">
        <v>383</v>
      </c>
      <c r="E390" s="23">
        <v>573</v>
      </c>
      <c r="F390" s="24">
        <v>68</v>
      </c>
      <c r="G390" s="25"/>
      <c r="H390" s="26" t="str">
        <f t="shared" si="0"/>
        <v/>
      </c>
      <c r="I390" s="25">
        <v>22</v>
      </c>
      <c r="J390" s="26">
        <f t="shared" si="1"/>
        <v>0.3235294117647059</v>
      </c>
      <c r="K390" s="25"/>
      <c r="L390" s="26" t="str">
        <f t="shared" si="2"/>
        <v/>
      </c>
      <c r="M390" s="25">
        <v>10</v>
      </c>
      <c r="N390" s="26">
        <f t="shared" si="3"/>
        <v>0.14705882352941177</v>
      </c>
      <c r="O390" s="25"/>
      <c r="P390" s="26" t="str">
        <f t="shared" si="4"/>
        <v/>
      </c>
      <c r="Q390" s="25"/>
      <c r="R390" s="26" t="str">
        <f t="shared" si="5"/>
        <v/>
      </c>
      <c r="S390" s="27">
        <v>198.97</v>
      </c>
      <c r="T390" s="28" t="str">
        <f t="shared" si="6"/>
        <v/>
      </c>
      <c r="U390" s="28" t="str">
        <f t="shared" si="7"/>
        <v/>
      </c>
      <c r="V390" s="29" t="str">
        <f t="shared" si="8"/>
        <v/>
      </c>
      <c r="W390" s="28">
        <f t="shared" si="9"/>
        <v>4377.34</v>
      </c>
      <c r="X390" s="28">
        <f t="shared" si="10"/>
        <v>2188.67</v>
      </c>
      <c r="Y390" s="29">
        <f t="shared" si="11"/>
        <v>1094.335</v>
      </c>
      <c r="Z390" s="28" t="str">
        <f t="shared" si="12"/>
        <v/>
      </c>
      <c r="AA390" s="28" t="str">
        <f t="shared" si="13"/>
        <v/>
      </c>
      <c r="AB390" s="29" t="str">
        <f t="shared" si="14"/>
        <v/>
      </c>
      <c r="AC390" s="28">
        <f t="shared" si="15"/>
        <v>1989.7</v>
      </c>
      <c r="AD390" s="28">
        <f t="shared" si="16"/>
        <v>1591.76</v>
      </c>
      <c r="AE390" s="29">
        <f t="shared" si="17"/>
        <v>955.05600000000004</v>
      </c>
      <c r="AF390" s="28" t="str">
        <f t="shared" si="18"/>
        <v/>
      </c>
      <c r="AG390" s="28" t="str">
        <f t="shared" si="19"/>
        <v/>
      </c>
      <c r="AH390" s="29" t="str">
        <f t="shared" si="20"/>
        <v/>
      </c>
      <c r="AI390" s="28" t="str">
        <f t="shared" si="21"/>
        <v/>
      </c>
      <c r="AJ390" s="29" t="str">
        <f t="shared" si="22"/>
        <v/>
      </c>
      <c r="AK390" s="30"/>
      <c r="AL390" s="30"/>
    </row>
    <row r="391" spans="1:38" ht="12.75" customHeight="1">
      <c r="A391" s="19">
        <v>17083</v>
      </c>
      <c r="B391" s="20" t="s">
        <v>458</v>
      </c>
      <c r="C391" s="21">
        <v>34</v>
      </c>
      <c r="D391" s="22" t="s">
        <v>144</v>
      </c>
      <c r="E391" s="23">
        <v>4370</v>
      </c>
      <c r="F391" s="24">
        <v>570</v>
      </c>
      <c r="G391" s="25">
        <v>154</v>
      </c>
      <c r="H391" s="26">
        <f t="shared" si="0"/>
        <v>0.27017543859649124</v>
      </c>
      <c r="I391" s="25">
        <v>154</v>
      </c>
      <c r="J391" s="26">
        <f t="shared" si="1"/>
        <v>0.27017543859649124</v>
      </c>
      <c r="K391" s="25">
        <v>70</v>
      </c>
      <c r="L391" s="26">
        <f t="shared" si="2"/>
        <v>0.12280701754385964</v>
      </c>
      <c r="M391" s="25">
        <v>70</v>
      </c>
      <c r="N391" s="26">
        <f t="shared" si="3"/>
        <v>0.12280701754385964</v>
      </c>
      <c r="O391" s="25">
        <v>106</v>
      </c>
      <c r="P391" s="26">
        <f t="shared" si="4"/>
        <v>0.18596491228070175</v>
      </c>
      <c r="Q391" s="25">
        <v>7</v>
      </c>
      <c r="R391" s="26">
        <f t="shared" si="5"/>
        <v>1.2280701754385965E-2</v>
      </c>
      <c r="S391" s="27">
        <v>198.97</v>
      </c>
      <c r="T391" s="28">
        <f t="shared" si="6"/>
        <v>30641.38</v>
      </c>
      <c r="U391" s="28">
        <f t="shared" si="7"/>
        <v>15320.69</v>
      </c>
      <c r="V391" s="29">
        <f t="shared" si="8"/>
        <v>7660.3450000000003</v>
      </c>
      <c r="W391" s="28">
        <f t="shared" si="9"/>
        <v>30641.38</v>
      </c>
      <c r="X391" s="28">
        <f t="shared" si="10"/>
        <v>15320.69</v>
      </c>
      <c r="Y391" s="29">
        <f t="shared" si="11"/>
        <v>7660.3450000000003</v>
      </c>
      <c r="Z391" s="28">
        <f t="shared" si="12"/>
        <v>13927.9</v>
      </c>
      <c r="AA391" s="28">
        <f t="shared" si="13"/>
        <v>11142.32</v>
      </c>
      <c r="AB391" s="29">
        <f t="shared" si="14"/>
        <v>6685.3920000000007</v>
      </c>
      <c r="AC391" s="28">
        <f t="shared" si="15"/>
        <v>13927.9</v>
      </c>
      <c r="AD391" s="28">
        <f t="shared" si="16"/>
        <v>11142.32</v>
      </c>
      <c r="AE391" s="29">
        <f t="shared" si="17"/>
        <v>6685.3920000000007</v>
      </c>
      <c r="AF391" s="28">
        <f t="shared" si="18"/>
        <v>21090.82</v>
      </c>
      <c r="AG391" s="28">
        <f t="shared" si="19"/>
        <v>16872.656000000003</v>
      </c>
      <c r="AH391" s="29">
        <f t="shared" si="20"/>
        <v>10123.5936</v>
      </c>
      <c r="AI391" s="28">
        <f t="shared" si="21"/>
        <v>1392.79</v>
      </c>
      <c r="AJ391" s="29">
        <f t="shared" si="22"/>
        <v>835.67399999999998</v>
      </c>
      <c r="AK391" s="30"/>
      <c r="AL391" s="30"/>
    </row>
    <row r="392" spans="1:38" ht="12.75" customHeight="1">
      <c r="A392" s="19">
        <v>17084</v>
      </c>
      <c r="B392" s="20" t="s">
        <v>459</v>
      </c>
      <c r="C392" s="21">
        <v>15</v>
      </c>
      <c r="D392" s="22" t="s">
        <v>383</v>
      </c>
      <c r="E392" s="23">
        <v>318</v>
      </c>
      <c r="F392" s="24">
        <v>34</v>
      </c>
      <c r="G392" s="25"/>
      <c r="H392" s="26" t="str">
        <f t="shared" si="0"/>
        <v/>
      </c>
      <c r="I392" s="25">
        <v>11</v>
      </c>
      <c r="J392" s="26">
        <f t="shared" si="1"/>
        <v>0.3235294117647059</v>
      </c>
      <c r="K392" s="25"/>
      <c r="L392" s="26" t="str">
        <f t="shared" si="2"/>
        <v/>
      </c>
      <c r="M392" s="25">
        <v>5</v>
      </c>
      <c r="N392" s="26">
        <f t="shared" si="3"/>
        <v>0.14705882352941177</v>
      </c>
      <c r="O392" s="25"/>
      <c r="P392" s="26" t="str">
        <f t="shared" si="4"/>
        <v/>
      </c>
      <c r="Q392" s="25"/>
      <c r="R392" s="26" t="str">
        <f t="shared" si="5"/>
        <v/>
      </c>
      <c r="S392" s="27">
        <v>198.97</v>
      </c>
      <c r="T392" s="28" t="str">
        <f t="shared" si="6"/>
        <v/>
      </c>
      <c r="U392" s="28" t="str">
        <f t="shared" si="7"/>
        <v/>
      </c>
      <c r="V392" s="29" t="str">
        <f t="shared" si="8"/>
        <v/>
      </c>
      <c r="W392" s="28">
        <f t="shared" si="9"/>
        <v>2188.67</v>
      </c>
      <c r="X392" s="28">
        <f t="shared" si="10"/>
        <v>1094.335</v>
      </c>
      <c r="Y392" s="29">
        <f t="shared" si="11"/>
        <v>547.16750000000002</v>
      </c>
      <c r="Z392" s="28" t="str">
        <f t="shared" si="12"/>
        <v/>
      </c>
      <c r="AA392" s="28" t="str">
        <f t="shared" si="13"/>
        <v/>
      </c>
      <c r="AB392" s="29" t="str">
        <f t="shared" si="14"/>
        <v/>
      </c>
      <c r="AC392" s="28">
        <f t="shared" si="15"/>
        <v>994.85</v>
      </c>
      <c r="AD392" s="28">
        <f t="shared" si="16"/>
        <v>795.88</v>
      </c>
      <c r="AE392" s="29">
        <f t="shared" si="17"/>
        <v>477.52800000000002</v>
      </c>
      <c r="AF392" s="28" t="str">
        <f t="shared" si="18"/>
        <v/>
      </c>
      <c r="AG392" s="28" t="str">
        <f t="shared" si="19"/>
        <v/>
      </c>
      <c r="AH392" s="29" t="str">
        <f t="shared" si="20"/>
        <v/>
      </c>
      <c r="AI392" s="28" t="str">
        <f t="shared" si="21"/>
        <v/>
      </c>
      <c r="AJ392" s="29" t="str">
        <f t="shared" si="22"/>
        <v/>
      </c>
      <c r="AK392" s="30"/>
      <c r="AL392" s="30"/>
    </row>
    <row r="393" spans="1:38" ht="12.75" customHeight="1">
      <c r="A393" s="19">
        <v>17085</v>
      </c>
      <c r="B393" s="20" t="s">
        <v>460</v>
      </c>
      <c r="C393" s="21">
        <v>10</v>
      </c>
      <c r="D393" s="22" t="s">
        <v>380</v>
      </c>
      <c r="E393" s="23">
        <v>386</v>
      </c>
      <c r="F393" s="24">
        <v>36</v>
      </c>
      <c r="G393" s="25"/>
      <c r="H393" s="26" t="str">
        <f t="shared" si="0"/>
        <v/>
      </c>
      <c r="I393" s="25">
        <v>12</v>
      </c>
      <c r="J393" s="26">
        <f t="shared" si="1"/>
        <v>0.33333333333333331</v>
      </c>
      <c r="K393" s="25"/>
      <c r="L393" s="26" t="str">
        <f t="shared" si="2"/>
        <v/>
      </c>
      <c r="M393" s="25">
        <v>6</v>
      </c>
      <c r="N393" s="26">
        <f t="shared" si="3"/>
        <v>0.16666666666666666</v>
      </c>
      <c r="O393" s="25"/>
      <c r="P393" s="26" t="str">
        <f t="shared" si="4"/>
        <v/>
      </c>
      <c r="Q393" s="25"/>
      <c r="R393" s="26" t="str">
        <f t="shared" si="5"/>
        <v/>
      </c>
      <c r="S393" s="27">
        <v>198.97</v>
      </c>
      <c r="T393" s="28" t="str">
        <f t="shared" si="6"/>
        <v/>
      </c>
      <c r="U393" s="28" t="str">
        <f t="shared" si="7"/>
        <v/>
      </c>
      <c r="V393" s="29" t="str">
        <f t="shared" si="8"/>
        <v/>
      </c>
      <c r="W393" s="28">
        <f t="shared" si="9"/>
        <v>2387.64</v>
      </c>
      <c r="X393" s="28">
        <f t="shared" si="10"/>
        <v>1193.82</v>
      </c>
      <c r="Y393" s="29">
        <f t="shared" si="11"/>
        <v>596.91</v>
      </c>
      <c r="Z393" s="28" t="str">
        <f t="shared" si="12"/>
        <v/>
      </c>
      <c r="AA393" s="28" t="str">
        <f t="shared" si="13"/>
        <v/>
      </c>
      <c r="AB393" s="29" t="str">
        <f t="shared" si="14"/>
        <v/>
      </c>
      <c r="AC393" s="28">
        <f t="shared" si="15"/>
        <v>1193.82</v>
      </c>
      <c r="AD393" s="28">
        <f t="shared" si="16"/>
        <v>955.05600000000015</v>
      </c>
      <c r="AE393" s="29">
        <f t="shared" si="17"/>
        <v>573.03359999999998</v>
      </c>
      <c r="AF393" s="28" t="str">
        <f t="shared" si="18"/>
        <v/>
      </c>
      <c r="AG393" s="28" t="str">
        <f t="shared" si="19"/>
        <v/>
      </c>
      <c r="AH393" s="29" t="str">
        <f t="shared" si="20"/>
        <v/>
      </c>
      <c r="AI393" s="28" t="str">
        <f t="shared" si="21"/>
        <v/>
      </c>
      <c r="AJ393" s="29" t="str">
        <f t="shared" si="22"/>
        <v/>
      </c>
      <c r="AK393" s="30"/>
      <c r="AL393" s="30"/>
    </row>
    <row r="394" spans="1:38" ht="12.75" customHeight="1">
      <c r="A394" s="19">
        <v>17086</v>
      </c>
      <c r="B394" s="20" t="s">
        <v>461</v>
      </c>
      <c r="C394" s="21">
        <v>2</v>
      </c>
      <c r="D394" s="22" t="s">
        <v>375</v>
      </c>
      <c r="E394" s="23">
        <v>3317</v>
      </c>
      <c r="F394" s="24">
        <v>429</v>
      </c>
      <c r="G394" s="25">
        <v>206</v>
      </c>
      <c r="H394" s="26">
        <f t="shared" si="0"/>
        <v>0.48018648018648019</v>
      </c>
      <c r="I394" s="25">
        <v>206</v>
      </c>
      <c r="J394" s="26">
        <f t="shared" si="1"/>
        <v>0.48018648018648019</v>
      </c>
      <c r="K394" s="25">
        <v>130</v>
      </c>
      <c r="L394" s="26">
        <f t="shared" si="2"/>
        <v>0.30303030303030304</v>
      </c>
      <c r="M394" s="25">
        <v>130</v>
      </c>
      <c r="N394" s="26">
        <f t="shared" si="3"/>
        <v>0.30303030303030304</v>
      </c>
      <c r="O394" s="25">
        <v>85</v>
      </c>
      <c r="P394" s="26">
        <f t="shared" si="4"/>
        <v>0.19813519813519814</v>
      </c>
      <c r="Q394" s="25">
        <v>3</v>
      </c>
      <c r="R394" s="26">
        <f t="shared" si="5"/>
        <v>6.993006993006993E-3</v>
      </c>
      <c r="S394" s="27">
        <v>198.97</v>
      </c>
      <c r="T394" s="28">
        <f t="shared" si="6"/>
        <v>40987.82</v>
      </c>
      <c r="U394" s="28">
        <f t="shared" si="7"/>
        <v>20493.91</v>
      </c>
      <c r="V394" s="29">
        <f t="shared" si="8"/>
        <v>10246.955</v>
      </c>
      <c r="W394" s="28">
        <f t="shared" si="9"/>
        <v>40987.82</v>
      </c>
      <c r="X394" s="28">
        <f t="shared" si="10"/>
        <v>20493.91</v>
      </c>
      <c r="Y394" s="29">
        <f t="shared" si="11"/>
        <v>10246.955</v>
      </c>
      <c r="Z394" s="28">
        <f t="shared" si="12"/>
        <v>25866.1</v>
      </c>
      <c r="AA394" s="28">
        <f t="shared" si="13"/>
        <v>20692.88</v>
      </c>
      <c r="AB394" s="29">
        <f t="shared" si="14"/>
        <v>12415.728000000001</v>
      </c>
      <c r="AC394" s="28">
        <f t="shared" si="15"/>
        <v>25866.1</v>
      </c>
      <c r="AD394" s="28">
        <f t="shared" si="16"/>
        <v>20692.88</v>
      </c>
      <c r="AE394" s="29">
        <f t="shared" si="17"/>
        <v>12415.728000000001</v>
      </c>
      <c r="AF394" s="28">
        <f t="shared" si="18"/>
        <v>16912.45</v>
      </c>
      <c r="AG394" s="28">
        <f t="shared" si="19"/>
        <v>13529.96</v>
      </c>
      <c r="AH394" s="29">
        <f t="shared" si="20"/>
        <v>8117.9760000000006</v>
      </c>
      <c r="AI394" s="28">
        <f t="shared" si="21"/>
        <v>596.91</v>
      </c>
      <c r="AJ394" s="29">
        <f t="shared" si="22"/>
        <v>358.14599999999996</v>
      </c>
      <c r="AK394" s="30"/>
      <c r="AL394" s="30"/>
    </row>
    <row r="395" spans="1:38" ht="12.75" customHeight="1">
      <c r="A395" s="19">
        <v>17087</v>
      </c>
      <c r="B395" s="20" t="s">
        <v>462</v>
      </c>
      <c r="C395" s="21">
        <v>20</v>
      </c>
      <c r="D395" s="22" t="s">
        <v>377</v>
      </c>
      <c r="E395" s="23">
        <v>334</v>
      </c>
      <c r="F395" s="24">
        <v>55</v>
      </c>
      <c r="G395" s="25"/>
      <c r="H395" s="26" t="str">
        <f t="shared" si="0"/>
        <v/>
      </c>
      <c r="I395" s="25">
        <v>15</v>
      </c>
      <c r="J395" s="26">
        <f t="shared" si="1"/>
        <v>0.27272727272727271</v>
      </c>
      <c r="K395" s="25"/>
      <c r="L395" s="26" t="str">
        <f t="shared" si="2"/>
        <v/>
      </c>
      <c r="M395" s="25">
        <v>8</v>
      </c>
      <c r="N395" s="26">
        <f t="shared" si="3"/>
        <v>0.14545454545454545</v>
      </c>
      <c r="O395" s="25"/>
      <c r="P395" s="26" t="str">
        <f t="shared" si="4"/>
        <v/>
      </c>
      <c r="Q395" s="25"/>
      <c r="R395" s="26" t="str">
        <f t="shared" si="5"/>
        <v/>
      </c>
      <c r="S395" s="27">
        <v>198.97</v>
      </c>
      <c r="T395" s="28" t="str">
        <f t="shared" si="6"/>
        <v/>
      </c>
      <c r="U395" s="28" t="str">
        <f t="shared" si="7"/>
        <v/>
      </c>
      <c r="V395" s="29" t="str">
        <f t="shared" si="8"/>
        <v/>
      </c>
      <c r="W395" s="28">
        <f t="shared" si="9"/>
        <v>2984.55</v>
      </c>
      <c r="X395" s="28">
        <f t="shared" si="10"/>
        <v>1492.2750000000001</v>
      </c>
      <c r="Y395" s="29">
        <f t="shared" si="11"/>
        <v>746.13750000000005</v>
      </c>
      <c r="Z395" s="28" t="str">
        <f t="shared" si="12"/>
        <v/>
      </c>
      <c r="AA395" s="28" t="str">
        <f t="shared" si="13"/>
        <v/>
      </c>
      <c r="AB395" s="29" t="str">
        <f t="shared" si="14"/>
        <v/>
      </c>
      <c r="AC395" s="28">
        <f t="shared" si="15"/>
        <v>1591.76</v>
      </c>
      <c r="AD395" s="28">
        <f t="shared" si="16"/>
        <v>1273.4080000000001</v>
      </c>
      <c r="AE395" s="29">
        <f t="shared" si="17"/>
        <v>764.04480000000001</v>
      </c>
      <c r="AF395" s="28" t="str">
        <f t="shared" si="18"/>
        <v/>
      </c>
      <c r="AG395" s="28" t="str">
        <f t="shared" si="19"/>
        <v/>
      </c>
      <c r="AH395" s="29" t="str">
        <f t="shared" si="20"/>
        <v/>
      </c>
      <c r="AI395" s="28" t="str">
        <f t="shared" si="21"/>
        <v/>
      </c>
      <c r="AJ395" s="29" t="str">
        <f t="shared" si="22"/>
        <v/>
      </c>
      <c r="AK395" s="30"/>
      <c r="AL395" s="30"/>
    </row>
    <row r="396" spans="1:38" ht="12.75" customHeight="1">
      <c r="A396" s="19">
        <v>17088</v>
      </c>
      <c r="B396" s="20" t="s">
        <v>463</v>
      </c>
      <c r="C396" s="21">
        <v>2</v>
      </c>
      <c r="D396" s="22" t="s">
        <v>375</v>
      </c>
      <c r="E396" s="23">
        <v>827</v>
      </c>
      <c r="F396" s="24">
        <v>136</v>
      </c>
      <c r="G396" s="25"/>
      <c r="H396" s="26" t="str">
        <f t="shared" si="0"/>
        <v/>
      </c>
      <c r="I396" s="25">
        <v>56</v>
      </c>
      <c r="J396" s="26">
        <f t="shared" si="1"/>
        <v>0.41176470588235292</v>
      </c>
      <c r="K396" s="25"/>
      <c r="L396" s="26" t="str">
        <f t="shared" si="2"/>
        <v/>
      </c>
      <c r="M396" s="25">
        <v>29</v>
      </c>
      <c r="N396" s="26">
        <f t="shared" si="3"/>
        <v>0.21323529411764705</v>
      </c>
      <c r="O396" s="25">
        <v>8</v>
      </c>
      <c r="P396" s="26">
        <f t="shared" si="4"/>
        <v>5.8823529411764705E-2</v>
      </c>
      <c r="Q396" s="25">
        <v>2</v>
      </c>
      <c r="R396" s="26">
        <f t="shared" si="5"/>
        <v>1.4705882352941176E-2</v>
      </c>
      <c r="S396" s="27">
        <v>198.97</v>
      </c>
      <c r="T396" s="28" t="str">
        <f t="shared" si="6"/>
        <v/>
      </c>
      <c r="U396" s="28" t="str">
        <f t="shared" si="7"/>
        <v/>
      </c>
      <c r="V396" s="29" t="str">
        <f t="shared" si="8"/>
        <v/>
      </c>
      <c r="W396" s="28">
        <f t="shared" si="9"/>
        <v>11142.32</v>
      </c>
      <c r="X396" s="28">
        <f t="shared" si="10"/>
        <v>5571.16</v>
      </c>
      <c r="Y396" s="29">
        <f t="shared" si="11"/>
        <v>2785.58</v>
      </c>
      <c r="Z396" s="28" t="str">
        <f t="shared" si="12"/>
        <v/>
      </c>
      <c r="AA396" s="28" t="str">
        <f t="shared" si="13"/>
        <v/>
      </c>
      <c r="AB396" s="29" t="str">
        <f t="shared" si="14"/>
        <v/>
      </c>
      <c r="AC396" s="28">
        <f t="shared" si="15"/>
        <v>5770.13</v>
      </c>
      <c r="AD396" s="28">
        <f t="shared" si="16"/>
        <v>4616.1040000000003</v>
      </c>
      <c r="AE396" s="29">
        <f t="shared" si="17"/>
        <v>2769.6624000000002</v>
      </c>
      <c r="AF396" s="28">
        <f t="shared" si="18"/>
        <v>1591.76</v>
      </c>
      <c r="AG396" s="28">
        <f t="shared" si="19"/>
        <v>1273.4080000000001</v>
      </c>
      <c r="AH396" s="29">
        <f t="shared" si="20"/>
        <v>764.04480000000001</v>
      </c>
      <c r="AI396" s="28">
        <f t="shared" si="21"/>
        <v>397.94</v>
      </c>
      <c r="AJ396" s="29">
        <f t="shared" si="22"/>
        <v>238.76399999999998</v>
      </c>
      <c r="AK396" s="30"/>
      <c r="AL396" s="30"/>
    </row>
    <row r="397" spans="1:38" ht="12.75" customHeight="1">
      <c r="A397" s="19">
        <v>17089</v>
      </c>
      <c r="B397" s="20" t="s">
        <v>464</v>
      </c>
      <c r="C397" s="21">
        <v>20</v>
      </c>
      <c r="D397" s="22" t="s">
        <v>377</v>
      </c>
      <c r="E397" s="23">
        <v>9024</v>
      </c>
      <c r="F397" s="24">
        <v>1170</v>
      </c>
      <c r="G397" s="25">
        <v>360</v>
      </c>
      <c r="H397" s="26">
        <f t="shared" si="0"/>
        <v>0.30769230769230771</v>
      </c>
      <c r="I397" s="25">
        <v>360</v>
      </c>
      <c r="J397" s="26">
        <f t="shared" si="1"/>
        <v>0.30769230769230771</v>
      </c>
      <c r="K397" s="25">
        <v>151</v>
      </c>
      <c r="L397" s="26">
        <f t="shared" si="2"/>
        <v>0.12905982905982907</v>
      </c>
      <c r="M397" s="25">
        <v>151</v>
      </c>
      <c r="N397" s="26">
        <f t="shared" si="3"/>
        <v>0.12905982905982907</v>
      </c>
      <c r="O397" s="25">
        <v>202</v>
      </c>
      <c r="P397" s="26">
        <f t="shared" si="4"/>
        <v>0.17264957264957265</v>
      </c>
      <c r="Q397" s="25">
        <v>33</v>
      </c>
      <c r="R397" s="26">
        <f t="shared" si="5"/>
        <v>2.8205128205128206E-2</v>
      </c>
      <c r="S397" s="27">
        <v>198.97</v>
      </c>
      <c r="T397" s="28">
        <f t="shared" si="6"/>
        <v>71629.2</v>
      </c>
      <c r="U397" s="28">
        <f t="shared" si="7"/>
        <v>35814.6</v>
      </c>
      <c r="V397" s="29">
        <f t="shared" si="8"/>
        <v>17907.3</v>
      </c>
      <c r="W397" s="28">
        <f t="shared" si="9"/>
        <v>71629.2</v>
      </c>
      <c r="X397" s="28">
        <f t="shared" si="10"/>
        <v>35814.6</v>
      </c>
      <c r="Y397" s="29">
        <f t="shared" si="11"/>
        <v>17907.3</v>
      </c>
      <c r="Z397" s="28">
        <f t="shared" si="12"/>
        <v>30044.47</v>
      </c>
      <c r="AA397" s="28">
        <f t="shared" si="13"/>
        <v>24035.576000000001</v>
      </c>
      <c r="AB397" s="29">
        <f t="shared" si="14"/>
        <v>14421.345600000001</v>
      </c>
      <c r="AC397" s="28">
        <f t="shared" si="15"/>
        <v>30044.47</v>
      </c>
      <c r="AD397" s="28">
        <f t="shared" si="16"/>
        <v>24035.576000000001</v>
      </c>
      <c r="AE397" s="29">
        <f t="shared" si="17"/>
        <v>14421.345600000001</v>
      </c>
      <c r="AF397" s="28">
        <f t="shared" si="18"/>
        <v>40191.94</v>
      </c>
      <c r="AG397" s="28">
        <f t="shared" si="19"/>
        <v>32153.552000000003</v>
      </c>
      <c r="AH397" s="29">
        <f t="shared" si="20"/>
        <v>19292.1312</v>
      </c>
      <c r="AI397" s="28">
        <f t="shared" si="21"/>
        <v>6566.01</v>
      </c>
      <c r="AJ397" s="29">
        <f t="shared" si="22"/>
        <v>3939.6060000000002</v>
      </c>
      <c r="AK397" s="30"/>
      <c r="AL397" s="30"/>
    </row>
    <row r="398" spans="1:38" ht="12.75" customHeight="1">
      <c r="A398" s="19">
        <v>17090</v>
      </c>
      <c r="B398" s="20" t="s">
        <v>465</v>
      </c>
      <c r="C398" s="21">
        <v>20</v>
      </c>
      <c r="D398" s="22" t="s">
        <v>377</v>
      </c>
      <c r="E398" s="23">
        <v>731</v>
      </c>
      <c r="F398" s="24">
        <v>95</v>
      </c>
      <c r="G398" s="25"/>
      <c r="H398" s="26" t="str">
        <f t="shared" si="0"/>
        <v/>
      </c>
      <c r="I398" s="25">
        <v>26</v>
      </c>
      <c r="J398" s="26">
        <f t="shared" si="1"/>
        <v>0.27368421052631581</v>
      </c>
      <c r="K398" s="25"/>
      <c r="L398" s="26" t="str">
        <f t="shared" si="2"/>
        <v/>
      </c>
      <c r="M398" s="25">
        <v>13</v>
      </c>
      <c r="N398" s="26">
        <f t="shared" si="3"/>
        <v>0.1368421052631579</v>
      </c>
      <c r="O398" s="25"/>
      <c r="P398" s="26" t="str">
        <f t="shared" si="4"/>
        <v/>
      </c>
      <c r="Q398" s="25"/>
      <c r="R398" s="26" t="str">
        <f t="shared" si="5"/>
        <v/>
      </c>
      <c r="S398" s="27">
        <v>198.97</v>
      </c>
      <c r="T398" s="28" t="str">
        <f t="shared" si="6"/>
        <v/>
      </c>
      <c r="U398" s="28" t="str">
        <f t="shared" si="7"/>
        <v/>
      </c>
      <c r="V398" s="29" t="str">
        <f t="shared" si="8"/>
        <v/>
      </c>
      <c r="W398" s="28">
        <f t="shared" si="9"/>
        <v>5173.22</v>
      </c>
      <c r="X398" s="28">
        <f t="shared" si="10"/>
        <v>2586.61</v>
      </c>
      <c r="Y398" s="29">
        <f t="shared" si="11"/>
        <v>1293.3050000000001</v>
      </c>
      <c r="Z398" s="28" t="str">
        <f t="shared" si="12"/>
        <v/>
      </c>
      <c r="AA398" s="28" t="str">
        <f t="shared" si="13"/>
        <v/>
      </c>
      <c r="AB398" s="29" t="str">
        <f t="shared" si="14"/>
        <v/>
      </c>
      <c r="AC398" s="28">
        <f t="shared" si="15"/>
        <v>2586.61</v>
      </c>
      <c r="AD398" s="28">
        <f t="shared" si="16"/>
        <v>2069.288</v>
      </c>
      <c r="AE398" s="29">
        <f t="shared" si="17"/>
        <v>1241.5728000000001</v>
      </c>
      <c r="AF398" s="28" t="str">
        <f t="shared" si="18"/>
        <v/>
      </c>
      <c r="AG398" s="28" t="str">
        <f t="shared" si="19"/>
        <v/>
      </c>
      <c r="AH398" s="29" t="str">
        <f t="shared" si="20"/>
        <v/>
      </c>
      <c r="AI398" s="28" t="str">
        <f t="shared" si="21"/>
        <v/>
      </c>
      <c r="AJ398" s="29" t="str">
        <f t="shared" si="22"/>
        <v/>
      </c>
      <c r="AK398" s="30"/>
      <c r="AL398" s="30"/>
    </row>
    <row r="399" spans="1:38" ht="12.75" customHeight="1">
      <c r="A399" s="19">
        <v>17091</v>
      </c>
      <c r="B399" s="20" t="s">
        <v>466</v>
      </c>
      <c r="C399" s="21">
        <v>31</v>
      </c>
      <c r="D399" s="22" t="s">
        <v>415</v>
      </c>
      <c r="E399" s="23">
        <v>533</v>
      </c>
      <c r="F399" s="24">
        <v>57</v>
      </c>
      <c r="G399" s="25"/>
      <c r="H399" s="26" t="str">
        <f t="shared" si="0"/>
        <v/>
      </c>
      <c r="I399" s="25">
        <v>11</v>
      </c>
      <c r="J399" s="26">
        <f t="shared" si="1"/>
        <v>0.19298245614035087</v>
      </c>
      <c r="K399" s="25"/>
      <c r="L399" s="26" t="str">
        <f t="shared" si="2"/>
        <v/>
      </c>
      <c r="M399" s="25">
        <v>5</v>
      </c>
      <c r="N399" s="26">
        <f t="shared" si="3"/>
        <v>8.771929824561403E-2</v>
      </c>
      <c r="O399" s="25">
        <v>1</v>
      </c>
      <c r="P399" s="26">
        <f t="shared" si="4"/>
        <v>1.7543859649122806E-2</v>
      </c>
      <c r="Q399" s="25"/>
      <c r="R399" s="26" t="str">
        <f t="shared" si="5"/>
        <v/>
      </c>
      <c r="S399" s="27">
        <v>198.97</v>
      </c>
      <c r="T399" s="28" t="str">
        <f t="shared" si="6"/>
        <v/>
      </c>
      <c r="U399" s="28" t="str">
        <f t="shared" si="7"/>
        <v/>
      </c>
      <c r="V399" s="29" t="str">
        <f t="shared" si="8"/>
        <v/>
      </c>
      <c r="W399" s="28">
        <f t="shared" si="9"/>
        <v>2188.67</v>
      </c>
      <c r="X399" s="28">
        <f t="shared" si="10"/>
        <v>1094.335</v>
      </c>
      <c r="Y399" s="29">
        <f t="shared" si="11"/>
        <v>547.16750000000002</v>
      </c>
      <c r="Z399" s="28" t="str">
        <f t="shared" si="12"/>
        <v/>
      </c>
      <c r="AA399" s="28" t="str">
        <f t="shared" si="13"/>
        <v/>
      </c>
      <c r="AB399" s="29" t="str">
        <f t="shared" si="14"/>
        <v/>
      </c>
      <c r="AC399" s="28">
        <f t="shared" si="15"/>
        <v>994.85</v>
      </c>
      <c r="AD399" s="28">
        <f t="shared" si="16"/>
        <v>795.88</v>
      </c>
      <c r="AE399" s="29">
        <f t="shared" si="17"/>
        <v>477.52800000000002</v>
      </c>
      <c r="AF399" s="28">
        <f t="shared" si="18"/>
        <v>198.97</v>
      </c>
      <c r="AG399" s="28">
        <f t="shared" si="19"/>
        <v>159.17600000000002</v>
      </c>
      <c r="AH399" s="29">
        <f t="shared" si="20"/>
        <v>95.505600000000001</v>
      </c>
      <c r="AI399" s="28" t="str">
        <f t="shared" si="21"/>
        <v/>
      </c>
      <c r="AJ399" s="29" t="str">
        <f t="shared" si="22"/>
        <v/>
      </c>
      <c r="AK399" s="30"/>
      <c r="AL399" s="30"/>
    </row>
    <row r="400" spans="1:38" ht="12.75" customHeight="1">
      <c r="A400" s="19">
        <v>17092</v>
      </c>
      <c r="B400" s="20" t="s">
        <v>467</v>
      </c>
      <c r="C400" s="21">
        <v>2</v>
      </c>
      <c r="D400" s="22" t="s">
        <v>375</v>
      </c>
      <c r="E400" s="23">
        <v>4905</v>
      </c>
      <c r="F400" s="24">
        <v>487</v>
      </c>
      <c r="G400" s="25">
        <v>135</v>
      </c>
      <c r="H400" s="26">
        <f t="shared" si="0"/>
        <v>0.27720739219712526</v>
      </c>
      <c r="I400" s="25">
        <v>135</v>
      </c>
      <c r="J400" s="26">
        <f t="shared" si="1"/>
        <v>0.27720739219712526</v>
      </c>
      <c r="K400" s="25">
        <v>74</v>
      </c>
      <c r="L400" s="26">
        <f t="shared" si="2"/>
        <v>0.15195071868583163</v>
      </c>
      <c r="M400" s="25">
        <v>74</v>
      </c>
      <c r="N400" s="26">
        <f t="shared" si="3"/>
        <v>0.15195071868583163</v>
      </c>
      <c r="O400" s="25">
        <v>58</v>
      </c>
      <c r="P400" s="26">
        <f t="shared" si="4"/>
        <v>0.11909650924024641</v>
      </c>
      <c r="Q400" s="25">
        <v>8</v>
      </c>
      <c r="R400" s="26">
        <f t="shared" si="5"/>
        <v>1.6427104722792608E-2</v>
      </c>
      <c r="S400" s="27">
        <v>198.97</v>
      </c>
      <c r="T400" s="28">
        <f t="shared" si="6"/>
        <v>26860.95</v>
      </c>
      <c r="U400" s="28">
        <f t="shared" si="7"/>
        <v>13430.475</v>
      </c>
      <c r="V400" s="29">
        <f t="shared" si="8"/>
        <v>6715.2375000000002</v>
      </c>
      <c r="W400" s="28">
        <f t="shared" si="9"/>
        <v>26860.95</v>
      </c>
      <c r="X400" s="28">
        <f t="shared" si="10"/>
        <v>13430.475</v>
      </c>
      <c r="Y400" s="29">
        <f t="shared" si="11"/>
        <v>6715.2375000000002</v>
      </c>
      <c r="Z400" s="28">
        <f t="shared" si="12"/>
        <v>14723.78</v>
      </c>
      <c r="AA400" s="28">
        <f t="shared" si="13"/>
        <v>11779.024000000001</v>
      </c>
      <c r="AB400" s="29">
        <f t="shared" si="14"/>
        <v>7067.4144000000006</v>
      </c>
      <c r="AC400" s="28">
        <f t="shared" si="15"/>
        <v>14723.78</v>
      </c>
      <c r="AD400" s="28">
        <f t="shared" si="16"/>
        <v>11779.024000000001</v>
      </c>
      <c r="AE400" s="29">
        <f t="shared" si="17"/>
        <v>7067.4144000000006</v>
      </c>
      <c r="AF400" s="28">
        <f t="shared" si="18"/>
        <v>11540.26</v>
      </c>
      <c r="AG400" s="28">
        <f t="shared" si="19"/>
        <v>9232.2080000000005</v>
      </c>
      <c r="AH400" s="29">
        <f t="shared" si="20"/>
        <v>5539.3248000000003</v>
      </c>
      <c r="AI400" s="28">
        <f t="shared" si="21"/>
        <v>1591.76</v>
      </c>
      <c r="AJ400" s="29">
        <f t="shared" si="22"/>
        <v>955.05599999999993</v>
      </c>
      <c r="AK400" s="30"/>
      <c r="AL400" s="30"/>
    </row>
    <row r="401" spans="1:38" ht="12.75" customHeight="1">
      <c r="A401" s="19">
        <v>17093</v>
      </c>
      <c r="B401" s="20" t="s">
        <v>468</v>
      </c>
      <c r="C401" s="21">
        <v>2</v>
      </c>
      <c r="D401" s="22" t="s">
        <v>375</v>
      </c>
      <c r="E401" s="23">
        <v>1245</v>
      </c>
      <c r="F401" s="24">
        <v>122</v>
      </c>
      <c r="G401" s="25"/>
      <c r="H401" s="26" t="str">
        <f t="shared" si="0"/>
        <v/>
      </c>
      <c r="I401" s="25">
        <v>50</v>
      </c>
      <c r="J401" s="26">
        <f t="shared" si="1"/>
        <v>0.4098360655737705</v>
      </c>
      <c r="K401" s="25"/>
      <c r="L401" s="26" t="str">
        <f t="shared" si="2"/>
        <v/>
      </c>
      <c r="M401" s="25">
        <v>26</v>
      </c>
      <c r="N401" s="26">
        <f t="shared" si="3"/>
        <v>0.21311475409836064</v>
      </c>
      <c r="O401" s="25">
        <v>10</v>
      </c>
      <c r="P401" s="26">
        <f t="shared" si="4"/>
        <v>8.1967213114754092E-2</v>
      </c>
      <c r="Q401" s="25">
        <v>1</v>
      </c>
      <c r="R401" s="26">
        <f t="shared" si="5"/>
        <v>8.1967213114754103E-3</v>
      </c>
      <c r="S401" s="27">
        <v>198.97</v>
      </c>
      <c r="T401" s="28" t="str">
        <f t="shared" si="6"/>
        <v/>
      </c>
      <c r="U401" s="28" t="str">
        <f t="shared" si="7"/>
        <v/>
      </c>
      <c r="V401" s="29" t="str">
        <f t="shared" si="8"/>
        <v/>
      </c>
      <c r="W401" s="28">
        <f t="shared" si="9"/>
        <v>9948.5</v>
      </c>
      <c r="X401" s="28">
        <f t="shared" si="10"/>
        <v>4974.25</v>
      </c>
      <c r="Y401" s="29">
        <f t="shared" si="11"/>
        <v>2487.125</v>
      </c>
      <c r="Z401" s="28" t="str">
        <f t="shared" si="12"/>
        <v/>
      </c>
      <c r="AA401" s="28" t="str">
        <f t="shared" si="13"/>
        <v/>
      </c>
      <c r="AB401" s="29" t="str">
        <f t="shared" si="14"/>
        <v/>
      </c>
      <c r="AC401" s="28">
        <f t="shared" si="15"/>
        <v>5173.22</v>
      </c>
      <c r="AD401" s="28">
        <f t="shared" si="16"/>
        <v>4138.576</v>
      </c>
      <c r="AE401" s="29">
        <f t="shared" si="17"/>
        <v>2483.1456000000003</v>
      </c>
      <c r="AF401" s="28">
        <f t="shared" si="18"/>
        <v>1989.7</v>
      </c>
      <c r="AG401" s="28">
        <f t="shared" si="19"/>
        <v>1591.76</v>
      </c>
      <c r="AH401" s="29">
        <f t="shared" si="20"/>
        <v>955.05600000000004</v>
      </c>
      <c r="AI401" s="28">
        <f t="shared" si="21"/>
        <v>198.97</v>
      </c>
      <c r="AJ401" s="29">
        <f t="shared" si="22"/>
        <v>119.38199999999999</v>
      </c>
      <c r="AK401" s="30"/>
      <c r="AL401" s="30"/>
    </row>
    <row r="402" spans="1:38" ht="12.75" customHeight="1">
      <c r="A402" s="19">
        <v>17094</v>
      </c>
      <c r="B402" s="20" t="s">
        <v>469</v>
      </c>
      <c r="C402" s="21">
        <v>15</v>
      </c>
      <c r="D402" s="22" t="s">
        <v>383</v>
      </c>
      <c r="E402" s="23">
        <v>1495</v>
      </c>
      <c r="F402" s="24">
        <v>152</v>
      </c>
      <c r="G402" s="25"/>
      <c r="H402" s="26" t="str">
        <f t="shared" si="0"/>
        <v/>
      </c>
      <c r="I402" s="25">
        <v>50</v>
      </c>
      <c r="J402" s="26">
        <f t="shared" si="1"/>
        <v>0.32894736842105265</v>
      </c>
      <c r="K402" s="25"/>
      <c r="L402" s="26" t="str">
        <f t="shared" si="2"/>
        <v/>
      </c>
      <c r="M402" s="25">
        <v>23</v>
      </c>
      <c r="N402" s="26">
        <f t="shared" si="3"/>
        <v>0.15131578947368421</v>
      </c>
      <c r="O402" s="25">
        <v>9</v>
      </c>
      <c r="P402" s="26">
        <f t="shared" si="4"/>
        <v>5.921052631578947E-2</v>
      </c>
      <c r="Q402" s="25">
        <v>0</v>
      </c>
      <c r="R402" s="26">
        <f t="shared" si="5"/>
        <v>0</v>
      </c>
      <c r="S402" s="27">
        <v>198.97</v>
      </c>
      <c r="T402" s="28" t="str">
        <f t="shared" si="6"/>
        <v/>
      </c>
      <c r="U402" s="28" t="str">
        <f t="shared" si="7"/>
        <v/>
      </c>
      <c r="V402" s="29" t="str">
        <f t="shared" si="8"/>
        <v/>
      </c>
      <c r="W402" s="28">
        <f t="shared" si="9"/>
        <v>9948.5</v>
      </c>
      <c r="X402" s="28">
        <f t="shared" si="10"/>
        <v>4974.25</v>
      </c>
      <c r="Y402" s="29">
        <f t="shared" si="11"/>
        <v>2487.125</v>
      </c>
      <c r="Z402" s="28" t="str">
        <f t="shared" si="12"/>
        <v/>
      </c>
      <c r="AA402" s="28" t="str">
        <f t="shared" si="13"/>
        <v/>
      </c>
      <c r="AB402" s="29" t="str">
        <f t="shared" si="14"/>
        <v/>
      </c>
      <c r="AC402" s="28">
        <f t="shared" si="15"/>
        <v>4576.3100000000004</v>
      </c>
      <c r="AD402" s="28">
        <f t="shared" si="16"/>
        <v>3661.0480000000002</v>
      </c>
      <c r="AE402" s="29">
        <f t="shared" si="17"/>
        <v>2196.6288</v>
      </c>
      <c r="AF402" s="28">
        <f t="shared" si="18"/>
        <v>1790.73</v>
      </c>
      <c r="AG402" s="28">
        <f t="shared" si="19"/>
        <v>1432.5840000000001</v>
      </c>
      <c r="AH402" s="29">
        <f t="shared" si="20"/>
        <v>859.55039999999997</v>
      </c>
      <c r="AI402" s="28">
        <f t="shared" si="21"/>
        <v>0</v>
      </c>
      <c r="AJ402" s="29">
        <f t="shared" si="22"/>
        <v>0</v>
      </c>
      <c r="AK402" s="30"/>
      <c r="AL402" s="30"/>
    </row>
    <row r="403" spans="1:38" ht="12.75" customHeight="1">
      <c r="A403" s="19">
        <v>17095</v>
      </c>
      <c r="B403" s="20" t="s">
        <v>470</v>
      </c>
      <c r="C403" s="21">
        <v>34</v>
      </c>
      <c r="D403" s="22" t="s">
        <v>144</v>
      </c>
      <c r="E403" s="23">
        <v>38941</v>
      </c>
      <c r="F403" s="24">
        <v>4516</v>
      </c>
      <c r="G403" s="25">
        <v>2100</v>
      </c>
      <c r="H403" s="26">
        <f t="shared" si="0"/>
        <v>0.46501328609388842</v>
      </c>
      <c r="I403" s="25">
        <v>2100</v>
      </c>
      <c r="J403" s="26">
        <f t="shared" si="1"/>
        <v>0.46501328609388842</v>
      </c>
      <c r="K403" s="25">
        <v>1170</v>
      </c>
      <c r="L403" s="26">
        <f t="shared" si="2"/>
        <v>0.25907883082373784</v>
      </c>
      <c r="M403" s="25">
        <v>1170</v>
      </c>
      <c r="N403" s="26">
        <f t="shared" si="3"/>
        <v>0.25907883082373784</v>
      </c>
      <c r="O403" s="25">
        <v>711</v>
      </c>
      <c r="P403" s="26">
        <f t="shared" si="4"/>
        <v>0.15744021257750221</v>
      </c>
      <c r="Q403" s="25">
        <v>71</v>
      </c>
      <c r="R403" s="26">
        <f t="shared" si="5"/>
        <v>1.5721877767936227E-2</v>
      </c>
      <c r="S403" s="27">
        <v>198.97</v>
      </c>
      <c r="T403" s="28">
        <f t="shared" si="6"/>
        <v>417837</v>
      </c>
      <c r="U403" s="28">
        <f t="shared" si="7"/>
        <v>208918.5</v>
      </c>
      <c r="V403" s="29">
        <f t="shared" si="8"/>
        <v>104459.25</v>
      </c>
      <c r="W403" s="28">
        <f t="shared" si="9"/>
        <v>417837</v>
      </c>
      <c r="X403" s="28">
        <f t="shared" si="10"/>
        <v>208918.5</v>
      </c>
      <c r="Y403" s="29">
        <f t="shared" si="11"/>
        <v>104459.25</v>
      </c>
      <c r="Z403" s="28">
        <f t="shared" si="12"/>
        <v>232794.9</v>
      </c>
      <c r="AA403" s="28">
        <f t="shared" si="13"/>
        <v>186235.92</v>
      </c>
      <c r="AB403" s="29">
        <f t="shared" si="14"/>
        <v>111741.55200000001</v>
      </c>
      <c r="AC403" s="28">
        <f t="shared" si="15"/>
        <v>232794.9</v>
      </c>
      <c r="AD403" s="28">
        <f t="shared" si="16"/>
        <v>186235.92</v>
      </c>
      <c r="AE403" s="29">
        <f t="shared" si="17"/>
        <v>111741.55200000001</v>
      </c>
      <c r="AF403" s="28">
        <f t="shared" si="18"/>
        <v>141467.67000000001</v>
      </c>
      <c r="AG403" s="28">
        <f t="shared" si="19"/>
        <v>113174.13600000001</v>
      </c>
      <c r="AH403" s="29">
        <f t="shared" si="20"/>
        <v>67904.481599999999</v>
      </c>
      <c r="AI403" s="28">
        <f t="shared" si="21"/>
        <v>14126.87</v>
      </c>
      <c r="AJ403" s="29">
        <f t="shared" si="22"/>
        <v>8476.1219999999994</v>
      </c>
      <c r="AK403" s="30"/>
      <c r="AL403" s="30"/>
    </row>
    <row r="404" spans="1:38" ht="12.75" customHeight="1">
      <c r="A404" s="19">
        <v>17096</v>
      </c>
      <c r="B404" s="20" t="s">
        <v>471</v>
      </c>
      <c r="C404" s="21">
        <v>31</v>
      </c>
      <c r="D404" s="22" t="s">
        <v>415</v>
      </c>
      <c r="E404" s="23">
        <v>205</v>
      </c>
      <c r="F404" s="24">
        <v>22</v>
      </c>
      <c r="G404" s="25"/>
      <c r="H404" s="26" t="str">
        <f t="shared" si="0"/>
        <v/>
      </c>
      <c r="I404" s="25">
        <v>4</v>
      </c>
      <c r="J404" s="26">
        <f t="shared" si="1"/>
        <v>0.18181818181818182</v>
      </c>
      <c r="K404" s="25"/>
      <c r="L404" s="26" t="str">
        <f t="shared" si="2"/>
        <v/>
      </c>
      <c r="M404" s="25">
        <v>2</v>
      </c>
      <c r="N404" s="26">
        <f t="shared" si="3"/>
        <v>9.0909090909090912E-2</v>
      </c>
      <c r="O404" s="25"/>
      <c r="P404" s="26" t="str">
        <f t="shared" si="4"/>
        <v/>
      </c>
      <c r="Q404" s="25">
        <v>0</v>
      </c>
      <c r="R404" s="26">
        <f t="shared" si="5"/>
        <v>0</v>
      </c>
      <c r="S404" s="27">
        <v>198.97</v>
      </c>
      <c r="T404" s="28" t="str">
        <f t="shared" si="6"/>
        <v/>
      </c>
      <c r="U404" s="28" t="str">
        <f t="shared" si="7"/>
        <v/>
      </c>
      <c r="V404" s="29" t="str">
        <f t="shared" si="8"/>
        <v/>
      </c>
      <c r="W404" s="28">
        <f t="shared" si="9"/>
        <v>795.88</v>
      </c>
      <c r="X404" s="28">
        <f t="shared" si="10"/>
        <v>397.94</v>
      </c>
      <c r="Y404" s="29">
        <f t="shared" si="11"/>
        <v>198.97</v>
      </c>
      <c r="Z404" s="28" t="str">
        <f t="shared" si="12"/>
        <v/>
      </c>
      <c r="AA404" s="28" t="str">
        <f t="shared" si="13"/>
        <v/>
      </c>
      <c r="AB404" s="29" t="str">
        <f t="shared" si="14"/>
        <v/>
      </c>
      <c r="AC404" s="28">
        <f t="shared" si="15"/>
        <v>397.94</v>
      </c>
      <c r="AD404" s="28">
        <f t="shared" si="16"/>
        <v>318.35200000000003</v>
      </c>
      <c r="AE404" s="29">
        <f t="shared" si="17"/>
        <v>191.0112</v>
      </c>
      <c r="AF404" s="28" t="str">
        <f t="shared" si="18"/>
        <v/>
      </c>
      <c r="AG404" s="28" t="str">
        <f t="shared" si="19"/>
        <v/>
      </c>
      <c r="AH404" s="29" t="str">
        <f t="shared" si="20"/>
        <v/>
      </c>
      <c r="AI404" s="28">
        <f t="shared" si="21"/>
        <v>0</v>
      </c>
      <c r="AJ404" s="29">
        <f t="shared" si="22"/>
        <v>0</v>
      </c>
      <c r="AK404" s="30"/>
      <c r="AL404" s="30"/>
    </row>
    <row r="405" spans="1:38" ht="12.75" customHeight="1">
      <c r="A405" s="19">
        <v>17097</v>
      </c>
      <c r="B405" s="20" t="s">
        <v>472</v>
      </c>
      <c r="C405" s="21">
        <v>20</v>
      </c>
      <c r="D405" s="22" t="s">
        <v>377</v>
      </c>
      <c r="E405" s="23">
        <v>302</v>
      </c>
      <c r="F405" s="24">
        <v>46</v>
      </c>
      <c r="G405" s="25"/>
      <c r="H405" s="26" t="str">
        <f t="shared" si="0"/>
        <v/>
      </c>
      <c r="I405" s="25">
        <v>12</v>
      </c>
      <c r="J405" s="26">
        <f t="shared" si="1"/>
        <v>0.2608695652173913</v>
      </c>
      <c r="K405" s="25"/>
      <c r="L405" s="26" t="str">
        <f t="shared" si="2"/>
        <v/>
      </c>
      <c r="M405" s="25">
        <v>6</v>
      </c>
      <c r="N405" s="26">
        <f t="shared" si="3"/>
        <v>0.13043478260869565</v>
      </c>
      <c r="O405" s="25"/>
      <c r="P405" s="26" t="str">
        <f t="shared" si="4"/>
        <v/>
      </c>
      <c r="Q405" s="25">
        <v>1</v>
      </c>
      <c r="R405" s="26">
        <f t="shared" si="5"/>
        <v>2.1739130434782608E-2</v>
      </c>
      <c r="S405" s="27">
        <v>198.97</v>
      </c>
      <c r="T405" s="28" t="str">
        <f t="shared" si="6"/>
        <v/>
      </c>
      <c r="U405" s="28" t="str">
        <f t="shared" si="7"/>
        <v/>
      </c>
      <c r="V405" s="29" t="str">
        <f t="shared" si="8"/>
        <v/>
      </c>
      <c r="W405" s="28">
        <f t="shared" si="9"/>
        <v>2387.64</v>
      </c>
      <c r="X405" s="28">
        <f t="shared" si="10"/>
        <v>1193.82</v>
      </c>
      <c r="Y405" s="29">
        <f t="shared" si="11"/>
        <v>596.91</v>
      </c>
      <c r="Z405" s="28" t="str">
        <f t="shared" si="12"/>
        <v/>
      </c>
      <c r="AA405" s="28" t="str">
        <f t="shared" si="13"/>
        <v/>
      </c>
      <c r="AB405" s="29" t="str">
        <f t="shared" si="14"/>
        <v/>
      </c>
      <c r="AC405" s="28">
        <f t="shared" si="15"/>
        <v>1193.82</v>
      </c>
      <c r="AD405" s="28">
        <f t="shared" si="16"/>
        <v>955.05600000000015</v>
      </c>
      <c r="AE405" s="29">
        <f t="shared" si="17"/>
        <v>573.03359999999998</v>
      </c>
      <c r="AF405" s="28" t="str">
        <f t="shared" si="18"/>
        <v/>
      </c>
      <c r="AG405" s="28" t="str">
        <f t="shared" si="19"/>
        <v/>
      </c>
      <c r="AH405" s="29" t="str">
        <f t="shared" si="20"/>
        <v/>
      </c>
      <c r="AI405" s="28">
        <f t="shared" si="21"/>
        <v>198.97</v>
      </c>
      <c r="AJ405" s="29">
        <f t="shared" si="22"/>
        <v>119.38199999999999</v>
      </c>
      <c r="AK405" s="30"/>
      <c r="AL405" s="30"/>
    </row>
    <row r="406" spans="1:38" ht="12.75" customHeight="1">
      <c r="A406" s="19">
        <v>17098</v>
      </c>
      <c r="B406" s="20" t="s">
        <v>473</v>
      </c>
      <c r="C406" s="21">
        <v>19</v>
      </c>
      <c r="D406" s="22" t="s">
        <v>388</v>
      </c>
      <c r="E406" s="23">
        <v>462</v>
      </c>
      <c r="F406" s="24">
        <v>60</v>
      </c>
      <c r="G406" s="25"/>
      <c r="H406" s="26" t="str">
        <f t="shared" si="0"/>
        <v/>
      </c>
      <c r="I406" s="25">
        <v>12</v>
      </c>
      <c r="J406" s="26">
        <f t="shared" si="1"/>
        <v>0.2</v>
      </c>
      <c r="K406" s="25"/>
      <c r="L406" s="26" t="str">
        <f t="shared" si="2"/>
        <v/>
      </c>
      <c r="M406" s="25">
        <v>5</v>
      </c>
      <c r="N406" s="26">
        <f t="shared" si="3"/>
        <v>8.3333333333333329E-2</v>
      </c>
      <c r="O406" s="25"/>
      <c r="P406" s="26" t="str">
        <f t="shared" si="4"/>
        <v/>
      </c>
      <c r="Q406" s="25">
        <v>1</v>
      </c>
      <c r="R406" s="26">
        <f t="shared" si="5"/>
        <v>1.6666666666666666E-2</v>
      </c>
      <c r="S406" s="27">
        <v>198.97</v>
      </c>
      <c r="T406" s="28" t="str">
        <f t="shared" si="6"/>
        <v/>
      </c>
      <c r="U406" s="28" t="str">
        <f t="shared" si="7"/>
        <v/>
      </c>
      <c r="V406" s="29" t="str">
        <f t="shared" si="8"/>
        <v/>
      </c>
      <c r="W406" s="28">
        <f t="shared" si="9"/>
        <v>2387.64</v>
      </c>
      <c r="X406" s="28">
        <f t="shared" si="10"/>
        <v>1193.82</v>
      </c>
      <c r="Y406" s="29">
        <f t="shared" si="11"/>
        <v>596.91</v>
      </c>
      <c r="Z406" s="28" t="str">
        <f t="shared" si="12"/>
        <v/>
      </c>
      <c r="AA406" s="28" t="str">
        <f t="shared" si="13"/>
        <v/>
      </c>
      <c r="AB406" s="29" t="str">
        <f t="shared" si="14"/>
        <v/>
      </c>
      <c r="AC406" s="28">
        <f t="shared" si="15"/>
        <v>994.85</v>
      </c>
      <c r="AD406" s="28">
        <f t="shared" si="16"/>
        <v>795.88</v>
      </c>
      <c r="AE406" s="29">
        <f t="shared" si="17"/>
        <v>477.52800000000002</v>
      </c>
      <c r="AF406" s="28" t="str">
        <f t="shared" si="18"/>
        <v/>
      </c>
      <c r="AG406" s="28" t="str">
        <f t="shared" si="19"/>
        <v/>
      </c>
      <c r="AH406" s="29" t="str">
        <f t="shared" si="20"/>
        <v/>
      </c>
      <c r="AI406" s="28">
        <f t="shared" si="21"/>
        <v>198.97</v>
      </c>
      <c r="AJ406" s="29">
        <f t="shared" si="22"/>
        <v>119.38199999999999</v>
      </c>
      <c r="AK406" s="30"/>
      <c r="AL406" s="30"/>
    </row>
    <row r="407" spans="1:38" ht="12.75" customHeight="1">
      <c r="A407" s="19">
        <v>17099</v>
      </c>
      <c r="B407" s="20" t="s">
        <v>474</v>
      </c>
      <c r="C407" s="21">
        <v>15</v>
      </c>
      <c r="D407" s="22" t="s">
        <v>383</v>
      </c>
      <c r="E407" s="23">
        <v>111</v>
      </c>
      <c r="F407" s="24">
        <v>14</v>
      </c>
      <c r="G407" s="25"/>
      <c r="H407" s="26" t="str">
        <f t="shared" si="0"/>
        <v/>
      </c>
      <c r="I407" s="25">
        <v>5</v>
      </c>
      <c r="J407" s="26">
        <f t="shared" si="1"/>
        <v>0.35714285714285715</v>
      </c>
      <c r="K407" s="25"/>
      <c r="L407" s="26" t="str">
        <f t="shared" si="2"/>
        <v/>
      </c>
      <c r="M407" s="25">
        <v>2</v>
      </c>
      <c r="N407" s="26">
        <f t="shared" si="3"/>
        <v>0.14285714285714285</v>
      </c>
      <c r="O407" s="25"/>
      <c r="P407" s="26" t="str">
        <f t="shared" si="4"/>
        <v/>
      </c>
      <c r="Q407" s="25"/>
      <c r="R407" s="26" t="str">
        <f t="shared" si="5"/>
        <v/>
      </c>
      <c r="S407" s="27">
        <v>198.97</v>
      </c>
      <c r="T407" s="28" t="str">
        <f t="shared" si="6"/>
        <v/>
      </c>
      <c r="U407" s="28" t="str">
        <f t="shared" si="7"/>
        <v/>
      </c>
      <c r="V407" s="29" t="str">
        <f t="shared" si="8"/>
        <v/>
      </c>
      <c r="W407" s="28">
        <f t="shared" si="9"/>
        <v>994.85</v>
      </c>
      <c r="X407" s="28">
        <f t="shared" si="10"/>
        <v>497.42500000000001</v>
      </c>
      <c r="Y407" s="29">
        <f t="shared" si="11"/>
        <v>248.71250000000001</v>
      </c>
      <c r="Z407" s="28" t="str">
        <f t="shared" si="12"/>
        <v/>
      </c>
      <c r="AA407" s="28" t="str">
        <f t="shared" si="13"/>
        <v/>
      </c>
      <c r="AB407" s="29" t="str">
        <f t="shared" si="14"/>
        <v/>
      </c>
      <c r="AC407" s="28">
        <f t="shared" si="15"/>
        <v>397.94</v>
      </c>
      <c r="AD407" s="28">
        <f t="shared" si="16"/>
        <v>318.35200000000003</v>
      </c>
      <c r="AE407" s="29">
        <f t="shared" si="17"/>
        <v>191.0112</v>
      </c>
      <c r="AF407" s="28" t="str">
        <f t="shared" si="18"/>
        <v/>
      </c>
      <c r="AG407" s="28" t="str">
        <f t="shared" si="19"/>
        <v/>
      </c>
      <c r="AH407" s="29" t="str">
        <f t="shared" si="20"/>
        <v/>
      </c>
      <c r="AI407" s="28" t="str">
        <f t="shared" si="21"/>
        <v/>
      </c>
      <c r="AJ407" s="29" t="str">
        <f t="shared" si="22"/>
        <v/>
      </c>
      <c r="AK407" s="30"/>
      <c r="AL407" s="30"/>
    </row>
    <row r="408" spans="1:38" ht="12.75" customHeight="1">
      <c r="A408" s="19">
        <v>17100</v>
      </c>
      <c r="B408" s="20" t="s">
        <v>475</v>
      </c>
      <c r="C408" s="21">
        <v>2</v>
      </c>
      <c r="D408" s="22" t="s">
        <v>375</v>
      </c>
      <c r="E408" s="23">
        <v>294</v>
      </c>
      <c r="F408" s="24">
        <v>31</v>
      </c>
      <c r="G408" s="25"/>
      <c r="H408" s="26" t="str">
        <f t="shared" si="0"/>
        <v/>
      </c>
      <c r="I408" s="25">
        <v>13</v>
      </c>
      <c r="J408" s="26">
        <f t="shared" si="1"/>
        <v>0.41935483870967744</v>
      </c>
      <c r="K408" s="25"/>
      <c r="L408" s="26" t="str">
        <f t="shared" si="2"/>
        <v/>
      </c>
      <c r="M408" s="25">
        <v>7</v>
      </c>
      <c r="N408" s="26">
        <f t="shared" si="3"/>
        <v>0.22580645161290322</v>
      </c>
      <c r="O408" s="25"/>
      <c r="P408" s="26" t="str">
        <f t="shared" si="4"/>
        <v/>
      </c>
      <c r="Q408" s="25"/>
      <c r="R408" s="26" t="str">
        <f t="shared" si="5"/>
        <v/>
      </c>
      <c r="S408" s="27">
        <v>198.97</v>
      </c>
      <c r="T408" s="28" t="str">
        <f t="shared" si="6"/>
        <v/>
      </c>
      <c r="U408" s="28" t="str">
        <f t="shared" si="7"/>
        <v/>
      </c>
      <c r="V408" s="29" t="str">
        <f t="shared" si="8"/>
        <v/>
      </c>
      <c r="W408" s="28">
        <f t="shared" si="9"/>
        <v>2586.61</v>
      </c>
      <c r="X408" s="28">
        <f t="shared" si="10"/>
        <v>1293.3050000000001</v>
      </c>
      <c r="Y408" s="29">
        <f t="shared" si="11"/>
        <v>646.65250000000003</v>
      </c>
      <c r="Z408" s="28" t="str">
        <f t="shared" si="12"/>
        <v/>
      </c>
      <c r="AA408" s="28" t="str">
        <f t="shared" si="13"/>
        <v/>
      </c>
      <c r="AB408" s="29" t="str">
        <f t="shared" si="14"/>
        <v/>
      </c>
      <c r="AC408" s="28">
        <f t="shared" si="15"/>
        <v>1392.79</v>
      </c>
      <c r="AD408" s="28">
        <f t="shared" si="16"/>
        <v>1114.2320000000002</v>
      </c>
      <c r="AE408" s="29">
        <f t="shared" si="17"/>
        <v>668.53920000000005</v>
      </c>
      <c r="AF408" s="28" t="str">
        <f t="shared" si="18"/>
        <v/>
      </c>
      <c r="AG408" s="28" t="str">
        <f t="shared" si="19"/>
        <v/>
      </c>
      <c r="AH408" s="29" t="str">
        <f t="shared" si="20"/>
        <v/>
      </c>
      <c r="AI408" s="28" t="str">
        <f t="shared" si="21"/>
        <v/>
      </c>
      <c r="AJ408" s="29" t="str">
        <f t="shared" si="22"/>
        <v/>
      </c>
      <c r="AK408" s="30"/>
      <c r="AL408" s="30"/>
    </row>
    <row r="409" spans="1:38" ht="12.75" customHeight="1">
      <c r="A409" s="19">
        <v>17101</v>
      </c>
      <c r="B409" s="20" t="s">
        <v>476</v>
      </c>
      <c r="C409" s="21">
        <v>34</v>
      </c>
      <c r="D409" s="22" t="s">
        <v>144</v>
      </c>
      <c r="E409" s="23">
        <v>825</v>
      </c>
      <c r="F409" s="24">
        <v>121</v>
      </c>
      <c r="G409" s="25"/>
      <c r="H409" s="26" t="str">
        <f t="shared" si="0"/>
        <v/>
      </c>
      <c r="I409" s="25">
        <v>40</v>
      </c>
      <c r="J409" s="26">
        <f t="shared" si="1"/>
        <v>0.33057851239669422</v>
      </c>
      <c r="K409" s="25"/>
      <c r="L409" s="26" t="str">
        <f t="shared" si="2"/>
        <v/>
      </c>
      <c r="M409" s="25">
        <v>20</v>
      </c>
      <c r="N409" s="26">
        <f t="shared" si="3"/>
        <v>0.16528925619834711</v>
      </c>
      <c r="O409" s="25"/>
      <c r="P409" s="26" t="str">
        <f t="shared" si="4"/>
        <v/>
      </c>
      <c r="Q409" s="25">
        <v>1</v>
      </c>
      <c r="R409" s="26">
        <f t="shared" si="5"/>
        <v>8.2644628099173556E-3</v>
      </c>
      <c r="S409" s="27">
        <v>198.97</v>
      </c>
      <c r="T409" s="28" t="str">
        <f t="shared" si="6"/>
        <v/>
      </c>
      <c r="U409" s="28" t="str">
        <f t="shared" si="7"/>
        <v/>
      </c>
      <c r="V409" s="29" t="str">
        <f t="shared" si="8"/>
        <v/>
      </c>
      <c r="W409" s="28">
        <f t="shared" si="9"/>
        <v>7958.8</v>
      </c>
      <c r="X409" s="28">
        <f t="shared" si="10"/>
        <v>3979.4</v>
      </c>
      <c r="Y409" s="29">
        <f t="shared" si="11"/>
        <v>1989.7</v>
      </c>
      <c r="Z409" s="28" t="str">
        <f t="shared" si="12"/>
        <v/>
      </c>
      <c r="AA409" s="28" t="str">
        <f t="shared" si="13"/>
        <v/>
      </c>
      <c r="AB409" s="29" t="str">
        <f t="shared" si="14"/>
        <v/>
      </c>
      <c r="AC409" s="28">
        <f t="shared" si="15"/>
        <v>3979.4</v>
      </c>
      <c r="AD409" s="28">
        <f t="shared" si="16"/>
        <v>3183.52</v>
      </c>
      <c r="AE409" s="29">
        <f t="shared" si="17"/>
        <v>1910.1120000000001</v>
      </c>
      <c r="AF409" s="28" t="str">
        <f t="shared" si="18"/>
        <v/>
      </c>
      <c r="AG409" s="28" t="str">
        <f t="shared" si="19"/>
        <v/>
      </c>
      <c r="AH409" s="29" t="str">
        <f t="shared" si="20"/>
        <v/>
      </c>
      <c r="AI409" s="28">
        <f t="shared" si="21"/>
        <v>198.97</v>
      </c>
      <c r="AJ409" s="29">
        <f t="shared" si="22"/>
        <v>119.38199999999999</v>
      </c>
      <c r="AK409" s="30"/>
      <c r="AL409" s="30"/>
    </row>
    <row r="410" spans="1:38" ht="12.75" customHeight="1">
      <c r="A410" s="19">
        <v>17102</v>
      </c>
      <c r="B410" s="20" t="s">
        <v>477</v>
      </c>
      <c r="C410" s="21">
        <v>2</v>
      </c>
      <c r="D410" s="22" t="s">
        <v>375</v>
      </c>
      <c r="E410" s="23">
        <v>724</v>
      </c>
      <c r="F410" s="24">
        <v>49</v>
      </c>
      <c r="G410" s="25"/>
      <c r="H410" s="26" t="str">
        <f t="shared" si="0"/>
        <v/>
      </c>
      <c r="I410" s="25">
        <v>20</v>
      </c>
      <c r="J410" s="26">
        <f t="shared" si="1"/>
        <v>0.40816326530612246</v>
      </c>
      <c r="K410" s="25"/>
      <c r="L410" s="26" t="str">
        <f t="shared" si="2"/>
        <v/>
      </c>
      <c r="M410" s="25">
        <v>11</v>
      </c>
      <c r="N410" s="26">
        <f t="shared" si="3"/>
        <v>0.22448979591836735</v>
      </c>
      <c r="O410" s="25">
        <v>2</v>
      </c>
      <c r="P410" s="26">
        <f t="shared" si="4"/>
        <v>4.0816326530612242E-2</v>
      </c>
      <c r="Q410" s="25"/>
      <c r="R410" s="26" t="str">
        <f t="shared" si="5"/>
        <v/>
      </c>
      <c r="S410" s="27">
        <v>198.97</v>
      </c>
      <c r="T410" s="28" t="str">
        <f t="shared" si="6"/>
        <v/>
      </c>
      <c r="U410" s="28" t="str">
        <f t="shared" si="7"/>
        <v/>
      </c>
      <c r="V410" s="29" t="str">
        <f t="shared" si="8"/>
        <v/>
      </c>
      <c r="W410" s="28">
        <f t="shared" si="9"/>
        <v>3979.4</v>
      </c>
      <c r="X410" s="28">
        <f t="shared" si="10"/>
        <v>1989.7</v>
      </c>
      <c r="Y410" s="29">
        <f t="shared" si="11"/>
        <v>994.85</v>
      </c>
      <c r="Z410" s="28" t="str">
        <f t="shared" si="12"/>
        <v/>
      </c>
      <c r="AA410" s="28" t="str">
        <f t="shared" si="13"/>
        <v/>
      </c>
      <c r="AB410" s="29" t="str">
        <f t="shared" si="14"/>
        <v/>
      </c>
      <c r="AC410" s="28">
        <f t="shared" si="15"/>
        <v>2188.67</v>
      </c>
      <c r="AD410" s="28">
        <f t="shared" si="16"/>
        <v>1750.9360000000001</v>
      </c>
      <c r="AE410" s="29">
        <f t="shared" si="17"/>
        <v>1050.5616</v>
      </c>
      <c r="AF410" s="28">
        <f t="shared" si="18"/>
        <v>397.94</v>
      </c>
      <c r="AG410" s="28">
        <f t="shared" si="19"/>
        <v>318.35200000000003</v>
      </c>
      <c r="AH410" s="29">
        <f t="shared" si="20"/>
        <v>191.0112</v>
      </c>
      <c r="AI410" s="28" t="str">
        <f t="shared" si="21"/>
        <v/>
      </c>
      <c r="AJ410" s="29" t="str">
        <f t="shared" si="22"/>
        <v/>
      </c>
      <c r="AK410" s="30"/>
      <c r="AL410" s="30"/>
    </row>
    <row r="411" spans="1:38" ht="12.75" customHeight="1">
      <c r="A411" s="19">
        <v>17103</v>
      </c>
      <c r="B411" s="20" t="s">
        <v>478</v>
      </c>
      <c r="C411" s="21">
        <v>34</v>
      </c>
      <c r="D411" s="22" t="s">
        <v>144</v>
      </c>
      <c r="E411" s="23">
        <v>7572</v>
      </c>
      <c r="F411" s="24">
        <v>866</v>
      </c>
      <c r="G411" s="25">
        <v>216</v>
      </c>
      <c r="H411" s="26">
        <f t="shared" si="0"/>
        <v>0.24942263279445728</v>
      </c>
      <c r="I411" s="25">
        <v>216</v>
      </c>
      <c r="J411" s="26">
        <f t="shared" si="1"/>
        <v>0.24942263279445728</v>
      </c>
      <c r="K411" s="25">
        <v>107</v>
      </c>
      <c r="L411" s="26">
        <f t="shared" si="2"/>
        <v>0.12355658198614319</v>
      </c>
      <c r="M411" s="25">
        <v>107</v>
      </c>
      <c r="N411" s="26">
        <f t="shared" si="3"/>
        <v>0.12355658198614319</v>
      </c>
      <c r="O411" s="25">
        <v>129</v>
      </c>
      <c r="P411" s="26">
        <f t="shared" si="4"/>
        <v>0.1489607390300231</v>
      </c>
      <c r="Q411" s="25">
        <v>23</v>
      </c>
      <c r="R411" s="26">
        <f t="shared" si="5"/>
        <v>2.6558891454965358E-2</v>
      </c>
      <c r="S411" s="27">
        <v>198.97</v>
      </c>
      <c r="T411" s="28">
        <f t="shared" si="6"/>
        <v>42977.52</v>
      </c>
      <c r="U411" s="28">
        <f t="shared" si="7"/>
        <v>21488.76</v>
      </c>
      <c r="V411" s="29">
        <f t="shared" si="8"/>
        <v>10744.38</v>
      </c>
      <c r="W411" s="28">
        <f t="shared" si="9"/>
        <v>42977.52</v>
      </c>
      <c r="X411" s="28">
        <f t="shared" si="10"/>
        <v>21488.76</v>
      </c>
      <c r="Y411" s="29">
        <f t="shared" si="11"/>
        <v>10744.38</v>
      </c>
      <c r="Z411" s="28">
        <f t="shared" si="12"/>
        <v>21289.79</v>
      </c>
      <c r="AA411" s="28">
        <f t="shared" si="13"/>
        <v>17031.832000000002</v>
      </c>
      <c r="AB411" s="29">
        <f t="shared" si="14"/>
        <v>10219.099200000002</v>
      </c>
      <c r="AC411" s="28">
        <f t="shared" si="15"/>
        <v>21289.79</v>
      </c>
      <c r="AD411" s="28">
        <f t="shared" si="16"/>
        <v>17031.832000000002</v>
      </c>
      <c r="AE411" s="29">
        <f t="shared" si="17"/>
        <v>10219.099200000002</v>
      </c>
      <c r="AF411" s="28">
        <f t="shared" si="18"/>
        <v>25667.13</v>
      </c>
      <c r="AG411" s="28">
        <f t="shared" si="19"/>
        <v>20533.704000000002</v>
      </c>
      <c r="AH411" s="29">
        <f t="shared" si="20"/>
        <v>12320.222400000001</v>
      </c>
      <c r="AI411" s="28">
        <f t="shared" si="21"/>
        <v>4576.3100000000004</v>
      </c>
      <c r="AJ411" s="29">
        <f t="shared" si="22"/>
        <v>2745.7859999999996</v>
      </c>
      <c r="AK411" s="30"/>
      <c r="AL411" s="30"/>
    </row>
    <row r="412" spans="1:38" ht="12.75" customHeight="1">
      <c r="A412" s="19">
        <v>17105</v>
      </c>
      <c r="B412" s="20" t="s">
        <v>479</v>
      </c>
      <c r="C412" s="21">
        <v>19</v>
      </c>
      <c r="D412" s="22" t="s">
        <v>388</v>
      </c>
      <c r="E412" s="23">
        <v>341</v>
      </c>
      <c r="F412" s="24">
        <v>37</v>
      </c>
      <c r="G412" s="25"/>
      <c r="H412" s="26" t="str">
        <f t="shared" si="0"/>
        <v/>
      </c>
      <c r="I412" s="25">
        <v>7</v>
      </c>
      <c r="J412" s="26">
        <f t="shared" si="1"/>
        <v>0.1891891891891892</v>
      </c>
      <c r="K412" s="25"/>
      <c r="L412" s="26" t="str">
        <f t="shared" si="2"/>
        <v/>
      </c>
      <c r="M412" s="25">
        <v>3</v>
      </c>
      <c r="N412" s="26">
        <f t="shared" si="3"/>
        <v>8.1081081081081086E-2</v>
      </c>
      <c r="O412" s="25">
        <v>2</v>
      </c>
      <c r="P412" s="26">
        <f t="shared" si="4"/>
        <v>5.4054054054054057E-2</v>
      </c>
      <c r="Q412" s="25">
        <v>1</v>
      </c>
      <c r="R412" s="26">
        <f t="shared" si="5"/>
        <v>2.7027027027027029E-2</v>
      </c>
      <c r="S412" s="27">
        <v>198.97</v>
      </c>
      <c r="T412" s="28" t="str">
        <f t="shared" si="6"/>
        <v/>
      </c>
      <c r="U412" s="28" t="str">
        <f t="shared" si="7"/>
        <v/>
      </c>
      <c r="V412" s="29" t="str">
        <f t="shared" si="8"/>
        <v/>
      </c>
      <c r="W412" s="28">
        <f t="shared" si="9"/>
        <v>1392.79</v>
      </c>
      <c r="X412" s="28">
        <f t="shared" si="10"/>
        <v>696.39499999999998</v>
      </c>
      <c r="Y412" s="29">
        <f t="shared" si="11"/>
        <v>348.19749999999999</v>
      </c>
      <c r="Z412" s="28" t="str">
        <f t="shared" si="12"/>
        <v/>
      </c>
      <c r="AA412" s="28" t="str">
        <f t="shared" si="13"/>
        <v/>
      </c>
      <c r="AB412" s="29" t="str">
        <f t="shared" si="14"/>
        <v/>
      </c>
      <c r="AC412" s="28">
        <f t="shared" si="15"/>
        <v>596.91</v>
      </c>
      <c r="AD412" s="28">
        <f t="shared" si="16"/>
        <v>477.52800000000008</v>
      </c>
      <c r="AE412" s="29">
        <f t="shared" si="17"/>
        <v>286.51679999999999</v>
      </c>
      <c r="AF412" s="28">
        <f t="shared" si="18"/>
        <v>397.94</v>
      </c>
      <c r="AG412" s="28">
        <f t="shared" si="19"/>
        <v>318.35200000000003</v>
      </c>
      <c r="AH412" s="29">
        <f t="shared" si="20"/>
        <v>191.0112</v>
      </c>
      <c r="AI412" s="28">
        <f t="shared" si="21"/>
        <v>198.97</v>
      </c>
      <c r="AJ412" s="29">
        <f t="shared" si="22"/>
        <v>119.38199999999999</v>
      </c>
      <c r="AK412" s="30"/>
      <c r="AL412" s="30"/>
    </row>
    <row r="413" spans="1:38" ht="12.75" customHeight="1">
      <c r="A413" s="19">
        <v>17106</v>
      </c>
      <c r="B413" s="20" t="s">
        <v>480</v>
      </c>
      <c r="C413" s="21">
        <v>2</v>
      </c>
      <c r="D413" s="22" t="s">
        <v>375</v>
      </c>
      <c r="E413" s="23">
        <v>202</v>
      </c>
      <c r="F413" s="24">
        <v>26</v>
      </c>
      <c r="G413" s="25"/>
      <c r="H413" s="26" t="str">
        <f t="shared" si="0"/>
        <v/>
      </c>
      <c r="I413" s="25">
        <v>11</v>
      </c>
      <c r="J413" s="26">
        <f t="shared" si="1"/>
        <v>0.42307692307692307</v>
      </c>
      <c r="K413" s="25"/>
      <c r="L413" s="26" t="str">
        <f t="shared" si="2"/>
        <v/>
      </c>
      <c r="M413" s="25">
        <v>6</v>
      </c>
      <c r="N413" s="26">
        <f t="shared" si="3"/>
        <v>0.23076923076923078</v>
      </c>
      <c r="O413" s="25"/>
      <c r="P413" s="26" t="str">
        <f t="shared" si="4"/>
        <v/>
      </c>
      <c r="Q413" s="25"/>
      <c r="R413" s="26" t="str">
        <f t="shared" si="5"/>
        <v/>
      </c>
      <c r="S413" s="27">
        <v>198.97</v>
      </c>
      <c r="T413" s="28" t="str">
        <f t="shared" si="6"/>
        <v/>
      </c>
      <c r="U413" s="28" t="str">
        <f t="shared" si="7"/>
        <v/>
      </c>
      <c r="V413" s="29" t="str">
        <f t="shared" si="8"/>
        <v/>
      </c>
      <c r="W413" s="28">
        <f t="shared" si="9"/>
        <v>2188.67</v>
      </c>
      <c r="X413" s="28">
        <f t="shared" si="10"/>
        <v>1094.335</v>
      </c>
      <c r="Y413" s="29">
        <f t="shared" si="11"/>
        <v>547.16750000000002</v>
      </c>
      <c r="Z413" s="28" t="str">
        <f t="shared" si="12"/>
        <v/>
      </c>
      <c r="AA413" s="28" t="str">
        <f t="shared" si="13"/>
        <v/>
      </c>
      <c r="AB413" s="29" t="str">
        <f t="shared" si="14"/>
        <v/>
      </c>
      <c r="AC413" s="28">
        <f t="shared" si="15"/>
        <v>1193.82</v>
      </c>
      <c r="AD413" s="28">
        <f t="shared" si="16"/>
        <v>955.05600000000015</v>
      </c>
      <c r="AE413" s="29">
        <f t="shared" si="17"/>
        <v>573.03359999999998</v>
      </c>
      <c r="AF413" s="28" t="str">
        <f t="shared" si="18"/>
        <v/>
      </c>
      <c r="AG413" s="28" t="str">
        <f t="shared" si="19"/>
        <v/>
      </c>
      <c r="AH413" s="29" t="str">
        <f t="shared" si="20"/>
        <v/>
      </c>
      <c r="AI413" s="28" t="str">
        <f t="shared" si="21"/>
        <v/>
      </c>
      <c r="AJ413" s="29" t="str">
        <f t="shared" si="22"/>
        <v/>
      </c>
      <c r="AK413" s="30"/>
      <c r="AL413" s="30"/>
    </row>
    <row r="414" spans="1:38" ht="12.75" customHeight="1">
      <c r="A414" s="19">
        <v>17107</v>
      </c>
      <c r="B414" s="20" t="s">
        <v>481</v>
      </c>
      <c r="C414" s="21">
        <v>31</v>
      </c>
      <c r="D414" s="22" t="s">
        <v>415</v>
      </c>
      <c r="E414" s="23">
        <v>365</v>
      </c>
      <c r="F414" s="24">
        <v>37</v>
      </c>
      <c r="G414" s="25"/>
      <c r="H414" s="26" t="str">
        <f t="shared" si="0"/>
        <v/>
      </c>
      <c r="I414" s="25">
        <v>7</v>
      </c>
      <c r="J414" s="26">
        <f t="shared" si="1"/>
        <v>0.1891891891891892</v>
      </c>
      <c r="K414" s="25"/>
      <c r="L414" s="26" t="str">
        <f t="shared" si="2"/>
        <v/>
      </c>
      <c r="M414" s="25">
        <v>3</v>
      </c>
      <c r="N414" s="26">
        <f t="shared" si="3"/>
        <v>8.1081081081081086E-2</v>
      </c>
      <c r="O414" s="25"/>
      <c r="P414" s="26" t="str">
        <f t="shared" si="4"/>
        <v/>
      </c>
      <c r="Q414" s="25">
        <v>1</v>
      </c>
      <c r="R414" s="26">
        <f t="shared" si="5"/>
        <v>2.7027027027027029E-2</v>
      </c>
      <c r="S414" s="27">
        <v>198.97</v>
      </c>
      <c r="T414" s="28" t="str">
        <f t="shared" si="6"/>
        <v/>
      </c>
      <c r="U414" s="28" t="str">
        <f t="shared" si="7"/>
        <v/>
      </c>
      <c r="V414" s="29" t="str">
        <f t="shared" si="8"/>
        <v/>
      </c>
      <c r="W414" s="28">
        <f t="shared" si="9"/>
        <v>1392.79</v>
      </c>
      <c r="X414" s="28">
        <f t="shared" si="10"/>
        <v>696.39499999999998</v>
      </c>
      <c r="Y414" s="29">
        <f t="shared" si="11"/>
        <v>348.19749999999999</v>
      </c>
      <c r="Z414" s="28" t="str">
        <f t="shared" si="12"/>
        <v/>
      </c>
      <c r="AA414" s="28" t="str">
        <f t="shared" si="13"/>
        <v/>
      </c>
      <c r="AB414" s="29" t="str">
        <f t="shared" si="14"/>
        <v/>
      </c>
      <c r="AC414" s="28">
        <f t="shared" si="15"/>
        <v>596.91</v>
      </c>
      <c r="AD414" s="28">
        <f t="shared" si="16"/>
        <v>477.52800000000008</v>
      </c>
      <c r="AE414" s="29">
        <f t="shared" si="17"/>
        <v>286.51679999999999</v>
      </c>
      <c r="AF414" s="28" t="str">
        <f t="shared" si="18"/>
        <v/>
      </c>
      <c r="AG414" s="28" t="str">
        <f t="shared" si="19"/>
        <v/>
      </c>
      <c r="AH414" s="29" t="str">
        <f t="shared" si="20"/>
        <v/>
      </c>
      <c r="AI414" s="28">
        <f t="shared" si="21"/>
        <v>198.97</v>
      </c>
      <c r="AJ414" s="29">
        <f t="shared" si="22"/>
        <v>119.38199999999999</v>
      </c>
      <c r="AK414" s="30"/>
      <c r="AL414" s="30"/>
    </row>
    <row r="415" spans="1:38" ht="12.75" customHeight="1">
      <c r="A415" s="19">
        <v>17109</v>
      </c>
      <c r="B415" s="20" t="s">
        <v>482</v>
      </c>
      <c r="C415" s="21">
        <v>19</v>
      </c>
      <c r="D415" s="22" t="s">
        <v>388</v>
      </c>
      <c r="E415" s="23">
        <v>958</v>
      </c>
      <c r="F415" s="24">
        <v>99</v>
      </c>
      <c r="G415" s="25"/>
      <c r="H415" s="26" t="str">
        <f t="shared" si="0"/>
        <v/>
      </c>
      <c r="I415" s="25">
        <v>20</v>
      </c>
      <c r="J415" s="26">
        <f t="shared" si="1"/>
        <v>0.20202020202020202</v>
      </c>
      <c r="K415" s="25"/>
      <c r="L415" s="26" t="str">
        <f t="shared" si="2"/>
        <v/>
      </c>
      <c r="M415" s="25">
        <v>8</v>
      </c>
      <c r="N415" s="26">
        <f t="shared" si="3"/>
        <v>8.0808080808080815E-2</v>
      </c>
      <c r="O415" s="25">
        <v>2</v>
      </c>
      <c r="P415" s="26">
        <f t="shared" si="4"/>
        <v>2.0202020202020204E-2</v>
      </c>
      <c r="Q415" s="25"/>
      <c r="R415" s="26" t="str">
        <f t="shared" si="5"/>
        <v/>
      </c>
      <c r="S415" s="27">
        <v>198.97</v>
      </c>
      <c r="T415" s="28" t="str">
        <f t="shared" si="6"/>
        <v/>
      </c>
      <c r="U415" s="28" t="str">
        <f t="shared" si="7"/>
        <v/>
      </c>
      <c r="V415" s="29" t="str">
        <f t="shared" si="8"/>
        <v/>
      </c>
      <c r="W415" s="28">
        <f t="shared" si="9"/>
        <v>3979.4</v>
      </c>
      <c r="X415" s="28">
        <f t="shared" si="10"/>
        <v>1989.7</v>
      </c>
      <c r="Y415" s="29">
        <f t="shared" si="11"/>
        <v>994.85</v>
      </c>
      <c r="Z415" s="28" t="str">
        <f t="shared" si="12"/>
        <v/>
      </c>
      <c r="AA415" s="28" t="str">
        <f t="shared" si="13"/>
        <v/>
      </c>
      <c r="AB415" s="29" t="str">
        <f t="shared" si="14"/>
        <v/>
      </c>
      <c r="AC415" s="28">
        <f t="shared" si="15"/>
        <v>1591.76</v>
      </c>
      <c r="AD415" s="28">
        <f t="shared" si="16"/>
        <v>1273.4080000000001</v>
      </c>
      <c r="AE415" s="29">
        <f t="shared" si="17"/>
        <v>764.04480000000001</v>
      </c>
      <c r="AF415" s="28">
        <f t="shared" si="18"/>
        <v>397.94</v>
      </c>
      <c r="AG415" s="28">
        <f t="shared" si="19"/>
        <v>318.35200000000003</v>
      </c>
      <c r="AH415" s="29">
        <f t="shared" si="20"/>
        <v>191.0112</v>
      </c>
      <c r="AI415" s="28" t="str">
        <f t="shared" si="21"/>
        <v/>
      </c>
      <c r="AJ415" s="29" t="str">
        <f t="shared" si="22"/>
        <v/>
      </c>
      <c r="AK415" s="30"/>
      <c r="AL415" s="30"/>
    </row>
    <row r="416" spans="1:38" ht="12.75" customHeight="1">
      <c r="A416" s="19">
        <v>17110</v>
      </c>
      <c r="B416" s="20" t="s">
        <v>483</v>
      </c>
      <c r="C416" s="21">
        <v>10</v>
      </c>
      <c r="D416" s="22" t="s">
        <v>380</v>
      </c>
      <c r="E416" s="23">
        <v>1676</v>
      </c>
      <c r="F416" s="24">
        <v>148</v>
      </c>
      <c r="G416" s="25"/>
      <c r="H416" s="26" t="str">
        <f t="shared" si="0"/>
        <v/>
      </c>
      <c r="I416" s="25">
        <v>51</v>
      </c>
      <c r="J416" s="26">
        <f t="shared" si="1"/>
        <v>0.34459459459459457</v>
      </c>
      <c r="K416" s="25"/>
      <c r="L416" s="26" t="str">
        <f t="shared" si="2"/>
        <v/>
      </c>
      <c r="M416" s="25">
        <v>24</v>
      </c>
      <c r="N416" s="26">
        <f t="shared" si="3"/>
        <v>0.16216216216216217</v>
      </c>
      <c r="O416" s="25">
        <v>13</v>
      </c>
      <c r="P416" s="26">
        <f t="shared" si="4"/>
        <v>8.7837837837837843E-2</v>
      </c>
      <c r="Q416" s="25">
        <v>0</v>
      </c>
      <c r="R416" s="26">
        <f t="shared" si="5"/>
        <v>0</v>
      </c>
      <c r="S416" s="27">
        <v>198.97</v>
      </c>
      <c r="T416" s="28" t="str">
        <f t="shared" si="6"/>
        <v/>
      </c>
      <c r="U416" s="28" t="str">
        <f t="shared" si="7"/>
        <v/>
      </c>
      <c r="V416" s="29" t="str">
        <f t="shared" si="8"/>
        <v/>
      </c>
      <c r="W416" s="28">
        <f t="shared" si="9"/>
        <v>10147.469999999999</v>
      </c>
      <c r="X416" s="28">
        <f t="shared" si="10"/>
        <v>5073.7349999999997</v>
      </c>
      <c r="Y416" s="29">
        <f t="shared" si="11"/>
        <v>2536.8674999999998</v>
      </c>
      <c r="Z416" s="28" t="str">
        <f t="shared" si="12"/>
        <v/>
      </c>
      <c r="AA416" s="28" t="str">
        <f t="shared" si="13"/>
        <v/>
      </c>
      <c r="AB416" s="29" t="str">
        <f t="shared" si="14"/>
        <v/>
      </c>
      <c r="AC416" s="28">
        <f t="shared" si="15"/>
        <v>4775.28</v>
      </c>
      <c r="AD416" s="28">
        <f t="shared" si="16"/>
        <v>3820.2240000000006</v>
      </c>
      <c r="AE416" s="29">
        <f t="shared" si="17"/>
        <v>2292.1343999999999</v>
      </c>
      <c r="AF416" s="28">
        <f t="shared" si="18"/>
        <v>2586.61</v>
      </c>
      <c r="AG416" s="28">
        <f t="shared" si="19"/>
        <v>2069.288</v>
      </c>
      <c r="AH416" s="29">
        <f t="shared" si="20"/>
        <v>1241.5728000000001</v>
      </c>
      <c r="AI416" s="28">
        <f t="shared" si="21"/>
        <v>0</v>
      </c>
      <c r="AJ416" s="29">
        <f t="shared" si="22"/>
        <v>0</v>
      </c>
      <c r="AK416" s="30"/>
      <c r="AL416" s="30"/>
    </row>
    <row r="417" spans="1:38" ht="12.75" customHeight="1">
      <c r="A417" s="19">
        <v>17111</v>
      </c>
      <c r="B417" s="20" t="s">
        <v>484</v>
      </c>
      <c r="C417" s="21">
        <v>2</v>
      </c>
      <c r="D417" s="22" t="s">
        <v>375</v>
      </c>
      <c r="E417" s="23">
        <v>1465</v>
      </c>
      <c r="F417" s="24">
        <v>184</v>
      </c>
      <c r="G417" s="25"/>
      <c r="H417" s="26" t="str">
        <f t="shared" si="0"/>
        <v/>
      </c>
      <c r="I417" s="25">
        <v>75</v>
      </c>
      <c r="J417" s="26">
        <f t="shared" si="1"/>
        <v>0.40760869565217389</v>
      </c>
      <c r="K417" s="25"/>
      <c r="L417" s="26" t="str">
        <f t="shared" si="2"/>
        <v/>
      </c>
      <c r="M417" s="25">
        <v>40</v>
      </c>
      <c r="N417" s="26">
        <f t="shared" si="3"/>
        <v>0.21739130434782608</v>
      </c>
      <c r="O417" s="25">
        <v>7</v>
      </c>
      <c r="P417" s="26">
        <f t="shared" si="4"/>
        <v>3.8043478260869568E-2</v>
      </c>
      <c r="Q417" s="25"/>
      <c r="R417" s="26" t="str">
        <f t="shared" si="5"/>
        <v/>
      </c>
      <c r="S417" s="27">
        <v>198.97</v>
      </c>
      <c r="T417" s="28" t="str">
        <f t="shared" si="6"/>
        <v/>
      </c>
      <c r="U417" s="28" t="str">
        <f t="shared" si="7"/>
        <v/>
      </c>
      <c r="V417" s="29" t="str">
        <f t="shared" si="8"/>
        <v/>
      </c>
      <c r="W417" s="28">
        <f t="shared" si="9"/>
        <v>14922.75</v>
      </c>
      <c r="X417" s="28">
        <f t="shared" si="10"/>
        <v>7461.375</v>
      </c>
      <c r="Y417" s="29">
        <f t="shared" si="11"/>
        <v>3730.6875</v>
      </c>
      <c r="Z417" s="28" t="str">
        <f t="shared" si="12"/>
        <v/>
      </c>
      <c r="AA417" s="28" t="str">
        <f t="shared" si="13"/>
        <v/>
      </c>
      <c r="AB417" s="29" t="str">
        <f t="shared" si="14"/>
        <v/>
      </c>
      <c r="AC417" s="28">
        <f t="shared" si="15"/>
        <v>7958.8</v>
      </c>
      <c r="AD417" s="28">
        <f t="shared" si="16"/>
        <v>6367.04</v>
      </c>
      <c r="AE417" s="29">
        <f t="shared" si="17"/>
        <v>3820.2240000000002</v>
      </c>
      <c r="AF417" s="28">
        <f t="shared" si="18"/>
        <v>1392.79</v>
      </c>
      <c r="AG417" s="28">
        <f t="shared" si="19"/>
        <v>1114.2320000000002</v>
      </c>
      <c r="AH417" s="29">
        <f t="shared" si="20"/>
        <v>668.53920000000005</v>
      </c>
      <c r="AI417" s="28" t="str">
        <f t="shared" si="21"/>
        <v/>
      </c>
      <c r="AJ417" s="29" t="str">
        <f t="shared" si="22"/>
        <v/>
      </c>
      <c r="AK417" s="30"/>
      <c r="AL417" s="30"/>
    </row>
    <row r="418" spans="1:38" ht="12.75" customHeight="1">
      <c r="A418" s="19">
        <v>17112</v>
      </c>
      <c r="B418" s="20" t="s">
        <v>485</v>
      </c>
      <c r="C418" s="21">
        <v>31</v>
      </c>
      <c r="D418" s="22" t="s">
        <v>415</v>
      </c>
      <c r="E418" s="23">
        <v>222</v>
      </c>
      <c r="F418" s="24">
        <v>21</v>
      </c>
      <c r="G418" s="25"/>
      <c r="H418" s="26" t="str">
        <f t="shared" si="0"/>
        <v/>
      </c>
      <c r="I418" s="25">
        <v>4</v>
      </c>
      <c r="J418" s="26">
        <f t="shared" si="1"/>
        <v>0.19047619047619047</v>
      </c>
      <c r="K418" s="25"/>
      <c r="L418" s="26" t="str">
        <f t="shared" si="2"/>
        <v/>
      </c>
      <c r="M418" s="25">
        <v>2</v>
      </c>
      <c r="N418" s="26">
        <f t="shared" si="3"/>
        <v>9.5238095238095233E-2</v>
      </c>
      <c r="O418" s="25"/>
      <c r="P418" s="26" t="str">
        <f t="shared" si="4"/>
        <v/>
      </c>
      <c r="Q418" s="25"/>
      <c r="R418" s="26" t="str">
        <f t="shared" si="5"/>
        <v/>
      </c>
      <c r="S418" s="27">
        <v>198.97</v>
      </c>
      <c r="T418" s="28" t="str">
        <f t="shared" si="6"/>
        <v/>
      </c>
      <c r="U418" s="28" t="str">
        <f t="shared" si="7"/>
        <v/>
      </c>
      <c r="V418" s="29" t="str">
        <f t="shared" si="8"/>
        <v/>
      </c>
      <c r="W418" s="28">
        <f t="shared" si="9"/>
        <v>795.88</v>
      </c>
      <c r="X418" s="28">
        <f t="shared" si="10"/>
        <v>397.94</v>
      </c>
      <c r="Y418" s="29">
        <f t="shared" si="11"/>
        <v>198.97</v>
      </c>
      <c r="Z418" s="28" t="str">
        <f t="shared" si="12"/>
        <v/>
      </c>
      <c r="AA418" s="28" t="str">
        <f t="shared" si="13"/>
        <v/>
      </c>
      <c r="AB418" s="29" t="str">
        <f t="shared" si="14"/>
        <v/>
      </c>
      <c r="AC418" s="28">
        <f t="shared" si="15"/>
        <v>397.94</v>
      </c>
      <c r="AD418" s="28">
        <f t="shared" si="16"/>
        <v>318.35200000000003</v>
      </c>
      <c r="AE418" s="29">
        <f t="shared" si="17"/>
        <v>191.0112</v>
      </c>
      <c r="AF418" s="28" t="str">
        <f t="shared" si="18"/>
        <v/>
      </c>
      <c r="AG418" s="28" t="str">
        <f t="shared" si="19"/>
        <v/>
      </c>
      <c r="AH418" s="29" t="str">
        <f t="shared" si="20"/>
        <v/>
      </c>
      <c r="AI418" s="28" t="str">
        <f t="shared" si="21"/>
        <v/>
      </c>
      <c r="AJ418" s="29" t="str">
        <f t="shared" si="22"/>
        <v/>
      </c>
      <c r="AK418" s="30"/>
      <c r="AL418" s="30"/>
    </row>
    <row r="419" spans="1:38" ht="12.75" customHeight="1">
      <c r="A419" s="19">
        <v>17114</v>
      </c>
      <c r="B419" s="20" t="s">
        <v>486</v>
      </c>
      <c r="C419" s="21">
        <v>19</v>
      </c>
      <c r="D419" s="22" t="s">
        <v>388</v>
      </c>
      <c r="E419" s="23">
        <v>36716</v>
      </c>
      <c r="F419" s="24">
        <v>4138</v>
      </c>
      <c r="G419" s="25">
        <v>914</v>
      </c>
      <c r="H419" s="26">
        <f t="shared" si="0"/>
        <v>0.2208796520057999</v>
      </c>
      <c r="I419" s="25">
        <v>914</v>
      </c>
      <c r="J419" s="26">
        <f t="shared" si="1"/>
        <v>0.2208796520057999</v>
      </c>
      <c r="K419" s="25">
        <v>356</v>
      </c>
      <c r="L419" s="26">
        <f t="shared" si="2"/>
        <v>8.6031899468342193E-2</v>
      </c>
      <c r="M419" s="25">
        <v>356</v>
      </c>
      <c r="N419" s="26">
        <f t="shared" si="3"/>
        <v>8.6031899468342193E-2</v>
      </c>
      <c r="O419" s="25">
        <v>733</v>
      </c>
      <c r="P419" s="26">
        <f t="shared" si="4"/>
        <v>0.17713871435476075</v>
      </c>
      <c r="Q419" s="25">
        <v>30</v>
      </c>
      <c r="R419" s="26">
        <f t="shared" si="5"/>
        <v>7.2498791686805217E-3</v>
      </c>
      <c r="S419" s="27">
        <v>198.97</v>
      </c>
      <c r="T419" s="28">
        <f t="shared" si="6"/>
        <v>181858.58</v>
      </c>
      <c r="U419" s="28">
        <f t="shared" si="7"/>
        <v>90929.29</v>
      </c>
      <c r="V419" s="29">
        <f t="shared" si="8"/>
        <v>45464.644999999997</v>
      </c>
      <c r="W419" s="28">
        <f t="shared" si="9"/>
        <v>181858.58</v>
      </c>
      <c r="X419" s="28">
        <f t="shared" si="10"/>
        <v>90929.29</v>
      </c>
      <c r="Y419" s="29">
        <f t="shared" si="11"/>
        <v>45464.644999999997</v>
      </c>
      <c r="Z419" s="28">
        <f t="shared" si="12"/>
        <v>70833.319999999992</v>
      </c>
      <c r="AA419" s="28">
        <f t="shared" si="13"/>
        <v>56666.656000000003</v>
      </c>
      <c r="AB419" s="29">
        <f t="shared" si="14"/>
        <v>33999.993600000002</v>
      </c>
      <c r="AC419" s="28">
        <f t="shared" si="15"/>
        <v>70833.319999999992</v>
      </c>
      <c r="AD419" s="28">
        <f t="shared" si="16"/>
        <v>56666.656000000003</v>
      </c>
      <c r="AE419" s="29">
        <f t="shared" si="17"/>
        <v>33999.993600000002</v>
      </c>
      <c r="AF419" s="28">
        <f t="shared" si="18"/>
        <v>145845.01</v>
      </c>
      <c r="AG419" s="28">
        <f t="shared" si="19"/>
        <v>116676.008</v>
      </c>
      <c r="AH419" s="29">
        <f t="shared" si="20"/>
        <v>70005.604800000016</v>
      </c>
      <c r="AI419" s="28">
        <f t="shared" si="21"/>
        <v>5969.1</v>
      </c>
      <c r="AJ419" s="29">
        <f t="shared" si="22"/>
        <v>3581.46</v>
      </c>
      <c r="AK419" s="30"/>
      <c r="AL419" s="30"/>
    </row>
    <row r="420" spans="1:38" ht="12.75" customHeight="1">
      <c r="A420" s="19">
        <v>17115</v>
      </c>
      <c r="B420" s="20" t="s">
        <v>487</v>
      </c>
      <c r="C420" s="21">
        <v>2</v>
      </c>
      <c r="D420" s="22" t="s">
        <v>375</v>
      </c>
      <c r="E420" s="23">
        <v>373</v>
      </c>
      <c r="F420" s="24">
        <v>44</v>
      </c>
      <c r="G420" s="25"/>
      <c r="H420" s="26" t="str">
        <f t="shared" si="0"/>
        <v/>
      </c>
      <c r="I420" s="25">
        <v>18</v>
      </c>
      <c r="J420" s="26">
        <f t="shared" si="1"/>
        <v>0.40909090909090912</v>
      </c>
      <c r="K420" s="25"/>
      <c r="L420" s="26" t="str">
        <f t="shared" si="2"/>
        <v/>
      </c>
      <c r="M420" s="25">
        <v>9</v>
      </c>
      <c r="N420" s="26">
        <f t="shared" si="3"/>
        <v>0.20454545454545456</v>
      </c>
      <c r="O420" s="25">
        <v>2</v>
      </c>
      <c r="P420" s="26">
        <f t="shared" si="4"/>
        <v>4.5454545454545456E-2</v>
      </c>
      <c r="Q420" s="25"/>
      <c r="R420" s="26" t="str">
        <f t="shared" si="5"/>
        <v/>
      </c>
      <c r="S420" s="27">
        <v>198.97</v>
      </c>
      <c r="T420" s="28" t="str">
        <f t="shared" si="6"/>
        <v/>
      </c>
      <c r="U420" s="28" t="str">
        <f t="shared" si="7"/>
        <v/>
      </c>
      <c r="V420" s="29" t="str">
        <f t="shared" si="8"/>
        <v/>
      </c>
      <c r="W420" s="28">
        <f t="shared" si="9"/>
        <v>3581.46</v>
      </c>
      <c r="X420" s="28">
        <f t="shared" si="10"/>
        <v>1790.73</v>
      </c>
      <c r="Y420" s="29">
        <f t="shared" si="11"/>
        <v>895.36500000000001</v>
      </c>
      <c r="Z420" s="28" t="str">
        <f t="shared" si="12"/>
        <v/>
      </c>
      <c r="AA420" s="28" t="str">
        <f t="shared" si="13"/>
        <v/>
      </c>
      <c r="AB420" s="29" t="str">
        <f t="shared" si="14"/>
        <v/>
      </c>
      <c r="AC420" s="28">
        <f t="shared" si="15"/>
        <v>1790.73</v>
      </c>
      <c r="AD420" s="28">
        <f t="shared" si="16"/>
        <v>1432.5840000000001</v>
      </c>
      <c r="AE420" s="29">
        <f t="shared" si="17"/>
        <v>859.55039999999997</v>
      </c>
      <c r="AF420" s="28">
        <f t="shared" si="18"/>
        <v>397.94</v>
      </c>
      <c r="AG420" s="28">
        <f t="shared" si="19"/>
        <v>318.35200000000003</v>
      </c>
      <c r="AH420" s="29">
        <f t="shared" si="20"/>
        <v>191.0112</v>
      </c>
      <c r="AI420" s="28" t="str">
        <f t="shared" si="21"/>
        <v/>
      </c>
      <c r="AJ420" s="29" t="str">
        <f t="shared" si="22"/>
        <v/>
      </c>
      <c r="AK420" s="30"/>
      <c r="AL420" s="30"/>
    </row>
    <row r="421" spans="1:38" ht="12.75" customHeight="1">
      <c r="A421" s="19">
        <v>17116</v>
      </c>
      <c r="B421" s="20" t="s">
        <v>488</v>
      </c>
      <c r="C421" s="21">
        <v>34</v>
      </c>
      <c r="D421" s="22" t="s">
        <v>144</v>
      </c>
      <c r="E421" s="23">
        <v>423</v>
      </c>
      <c r="F421" s="24">
        <v>31</v>
      </c>
      <c r="G421" s="25"/>
      <c r="H421" s="26" t="str">
        <f t="shared" si="0"/>
        <v/>
      </c>
      <c r="I421" s="25">
        <v>10</v>
      </c>
      <c r="J421" s="26">
        <f t="shared" si="1"/>
        <v>0.32258064516129031</v>
      </c>
      <c r="K421" s="25"/>
      <c r="L421" s="26" t="str">
        <f t="shared" si="2"/>
        <v/>
      </c>
      <c r="M421" s="25">
        <v>5</v>
      </c>
      <c r="N421" s="26">
        <f t="shared" si="3"/>
        <v>0.16129032258064516</v>
      </c>
      <c r="O421" s="25">
        <v>1</v>
      </c>
      <c r="P421" s="26">
        <f t="shared" si="4"/>
        <v>3.2258064516129031E-2</v>
      </c>
      <c r="Q421" s="25">
        <v>1</v>
      </c>
      <c r="R421" s="26">
        <f t="shared" si="5"/>
        <v>3.2258064516129031E-2</v>
      </c>
      <c r="S421" s="27">
        <v>198.97</v>
      </c>
      <c r="T421" s="28" t="str">
        <f t="shared" si="6"/>
        <v/>
      </c>
      <c r="U421" s="28" t="str">
        <f t="shared" si="7"/>
        <v/>
      </c>
      <c r="V421" s="29" t="str">
        <f t="shared" si="8"/>
        <v/>
      </c>
      <c r="W421" s="28">
        <f t="shared" si="9"/>
        <v>1989.7</v>
      </c>
      <c r="X421" s="28">
        <f t="shared" si="10"/>
        <v>994.85</v>
      </c>
      <c r="Y421" s="29">
        <f t="shared" si="11"/>
        <v>497.42500000000001</v>
      </c>
      <c r="Z421" s="28" t="str">
        <f t="shared" si="12"/>
        <v/>
      </c>
      <c r="AA421" s="28" t="str">
        <f t="shared" si="13"/>
        <v/>
      </c>
      <c r="AB421" s="29" t="str">
        <f t="shared" si="14"/>
        <v/>
      </c>
      <c r="AC421" s="28">
        <f t="shared" si="15"/>
        <v>994.85</v>
      </c>
      <c r="AD421" s="28">
        <f t="shared" si="16"/>
        <v>795.88</v>
      </c>
      <c r="AE421" s="29">
        <f t="shared" si="17"/>
        <v>477.52800000000002</v>
      </c>
      <c r="AF421" s="28">
        <f t="shared" si="18"/>
        <v>198.97</v>
      </c>
      <c r="AG421" s="28">
        <f t="shared" si="19"/>
        <v>159.17600000000002</v>
      </c>
      <c r="AH421" s="29">
        <f t="shared" si="20"/>
        <v>95.505600000000001</v>
      </c>
      <c r="AI421" s="28">
        <f t="shared" si="21"/>
        <v>198.97</v>
      </c>
      <c r="AJ421" s="29">
        <f t="shared" si="22"/>
        <v>119.38199999999999</v>
      </c>
      <c r="AK421" s="30"/>
      <c r="AL421" s="30"/>
    </row>
    <row r="422" spans="1:38" ht="12.75" customHeight="1">
      <c r="A422" s="19">
        <v>17117</v>
      </c>
      <c r="B422" s="20" t="s">
        <v>489</v>
      </c>
      <c r="C422" s="21">
        <v>10</v>
      </c>
      <c r="D422" s="22" t="s">
        <v>380</v>
      </c>
      <c r="E422" s="23">
        <v>23396</v>
      </c>
      <c r="F422" s="24">
        <v>2985</v>
      </c>
      <c r="G422" s="25">
        <v>1203</v>
      </c>
      <c r="H422" s="26">
        <f t="shared" si="0"/>
        <v>0.40301507537688441</v>
      </c>
      <c r="I422" s="25">
        <v>1203</v>
      </c>
      <c r="J422" s="26">
        <f t="shared" si="1"/>
        <v>0.40301507537688441</v>
      </c>
      <c r="K422" s="25">
        <v>534</v>
      </c>
      <c r="L422" s="26">
        <f t="shared" si="2"/>
        <v>0.17889447236180905</v>
      </c>
      <c r="M422" s="25">
        <v>534</v>
      </c>
      <c r="N422" s="26">
        <f t="shared" si="3"/>
        <v>0.17889447236180905</v>
      </c>
      <c r="O422" s="25">
        <v>648</v>
      </c>
      <c r="P422" s="26">
        <f t="shared" si="4"/>
        <v>0.21708542713567838</v>
      </c>
      <c r="Q422" s="25">
        <v>45</v>
      </c>
      <c r="R422" s="26">
        <f t="shared" si="5"/>
        <v>1.507537688442211E-2</v>
      </c>
      <c r="S422" s="27">
        <v>198.97</v>
      </c>
      <c r="T422" s="28">
        <f t="shared" si="6"/>
        <v>239360.91</v>
      </c>
      <c r="U422" s="28">
        <f t="shared" si="7"/>
        <v>119680.455</v>
      </c>
      <c r="V422" s="29">
        <f t="shared" si="8"/>
        <v>59840.227500000001</v>
      </c>
      <c r="W422" s="28">
        <f t="shared" si="9"/>
        <v>239360.91</v>
      </c>
      <c r="X422" s="28">
        <f t="shared" si="10"/>
        <v>119680.455</v>
      </c>
      <c r="Y422" s="29">
        <f t="shared" si="11"/>
        <v>59840.227500000001</v>
      </c>
      <c r="Z422" s="28">
        <f t="shared" si="12"/>
        <v>106249.98</v>
      </c>
      <c r="AA422" s="28">
        <f t="shared" si="13"/>
        <v>84999.984000000011</v>
      </c>
      <c r="AB422" s="29">
        <f t="shared" si="14"/>
        <v>50999.990400000002</v>
      </c>
      <c r="AC422" s="28">
        <f t="shared" si="15"/>
        <v>106249.98</v>
      </c>
      <c r="AD422" s="28">
        <f t="shared" si="16"/>
        <v>84999.984000000011</v>
      </c>
      <c r="AE422" s="29">
        <f t="shared" si="17"/>
        <v>50999.990400000002</v>
      </c>
      <c r="AF422" s="28">
        <f t="shared" si="18"/>
        <v>128932.56</v>
      </c>
      <c r="AG422" s="28">
        <f t="shared" si="19"/>
        <v>103146.048</v>
      </c>
      <c r="AH422" s="29">
        <f t="shared" si="20"/>
        <v>61887.628800000006</v>
      </c>
      <c r="AI422" s="28">
        <f t="shared" si="21"/>
        <v>8953.65</v>
      </c>
      <c r="AJ422" s="29">
        <f t="shared" si="22"/>
        <v>5372.19</v>
      </c>
      <c r="AK422" s="30"/>
      <c r="AL422" s="30"/>
    </row>
    <row r="423" spans="1:38" ht="12.75" customHeight="1">
      <c r="A423" s="19">
        <v>17118</v>
      </c>
      <c r="B423" s="20" t="s">
        <v>490</v>
      </c>
      <c r="C423" s="21">
        <v>10</v>
      </c>
      <c r="D423" s="22" t="s">
        <v>380</v>
      </c>
      <c r="E423" s="23">
        <v>18145</v>
      </c>
      <c r="F423" s="24">
        <v>1919</v>
      </c>
      <c r="G423" s="25">
        <v>535</v>
      </c>
      <c r="H423" s="26">
        <f t="shared" si="0"/>
        <v>0.27879103699843666</v>
      </c>
      <c r="I423" s="25">
        <v>535</v>
      </c>
      <c r="J423" s="26">
        <f t="shared" si="1"/>
        <v>0.27879103699843666</v>
      </c>
      <c r="K423" s="25">
        <v>259</v>
      </c>
      <c r="L423" s="26">
        <f t="shared" si="2"/>
        <v>0.13496612819176654</v>
      </c>
      <c r="M423" s="25">
        <v>259</v>
      </c>
      <c r="N423" s="26">
        <f t="shared" si="3"/>
        <v>0.13496612819176654</v>
      </c>
      <c r="O423" s="25">
        <v>371</v>
      </c>
      <c r="P423" s="26">
        <f t="shared" si="4"/>
        <v>0.19332985930171964</v>
      </c>
      <c r="Q423" s="25">
        <v>16</v>
      </c>
      <c r="R423" s="26">
        <f t="shared" si="5"/>
        <v>8.3376758728504422E-3</v>
      </c>
      <c r="S423" s="27">
        <v>198.97</v>
      </c>
      <c r="T423" s="28">
        <f t="shared" si="6"/>
        <v>106448.95</v>
      </c>
      <c r="U423" s="28">
        <f t="shared" si="7"/>
        <v>53224.474999999999</v>
      </c>
      <c r="V423" s="29">
        <f t="shared" si="8"/>
        <v>26612.237499999999</v>
      </c>
      <c r="W423" s="28">
        <f t="shared" si="9"/>
        <v>106448.95</v>
      </c>
      <c r="X423" s="28">
        <f t="shared" si="10"/>
        <v>53224.474999999999</v>
      </c>
      <c r="Y423" s="29">
        <f t="shared" si="11"/>
        <v>26612.237499999999</v>
      </c>
      <c r="Z423" s="28">
        <f t="shared" si="12"/>
        <v>51533.23</v>
      </c>
      <c r="AA423" s="28">
        <f t="shared" si="13"/>
        <v>41226.584000000003</v>
      </c>
      <c r="AB423" s="29">
        <f t="shared" si="14"/>
        <v>24735.950400000005</v>
      </c>
      <c r="AC423" s="28">
        <f t="shared" si="15"/>
        <v>51533.23</v>
      </c>
      <c r="AD423" s="28">
        <f t="shared" si="16"/>
        <v>41226.584000000003</v>
      </c>
      <c r="AE423" s="29">
        <f t="shared" si="17"/>
        <v>24735.950400000005</v>
      </c>
      <c r="AF423" s="28">
        <f t="shared" si="18"/>
        <v>73817.87</v>
      </c>
      <c r="AG423" s="28">
        <f t="shared" si="19"/>
        <v>59054.296000000002</v>
      </c>
      <c r="AH423" s="29">
        <f t="shared" si="20"/>
        <v>35432.577600000004</v>
      </c>
      <c r="AI423" s="28">
        <f t="shared" si="21"/>
        <v>3183.52</v>
      </c>
      <c r="AJ423" s="29">
        <f t="shared" si="22"/>
        <v>1910.1119999999999</v>
      </c>
      <c r="AK423" s="30"/>
      <c r="AL423" s="30"/>
    </row>
    <row r="424" spans="1:38" ht="12.75" customHeight="1">
      <c r="A424" s="19">
        <v>17119</v>
      </c>
      <c r="B424" s="20" t="s">
        <v>491</v>
      </c>
      <c r="C424" s="21">
        <v>2</v>
      </c>
      <c r="D424" s="22" t="s">
        <v>375</v>
      </c>
      <c r="E424" s="23">
        <v>115</v>
      </c>
      <c r="F424" s="24">
        <v>18</v>
      </c>
      <c r="G424" s="25"/>
      <c r="H424" s="26" t="str">
        <f t="shared" si="0"/>
        <v/>
      </c>
      <c r="I424" s="25">
        <v>7</v>
      </c>
      <c r="J424" s="26">
        <f t="shared" si="1"/>
        <v>0.3888888888888889</v>
      </c>
      <c r="K424" s="25"/>
      <c r="L424" s="26" t="str">
        <f t="shared" si="2"/>
        <v/>
      </c>
      <c r="M424" s="25">
        <v>4</v>
      </c>
      <c r="N424" s="26">
        <f t="shared" si="3"/>
        <v>0.22222222222222221</v>
      </c>
      <c r="O424" s="25">
        <v>3</v>
      </c>
      <c r="P424" s="26">
        <f t="shared" si="4"/>
        <v>0.16666666666666666</v>
      </c>
      <c r="Q424" s="25"/>
      <c r="R424" s="26" t="str">
        <f t="shared" si="5"/>
        <v/>
      </c>
      <c r="S424" s="27">
        <v>198.97</v>
      </c>
      <c r="T424" s="28" t="str">
        <f t="shared" si="6"/>
        <v/>
      </c>
      <c r="U424" s="28" t="str">
        <f t="shared" si="7"/>
        <v/>
      </c>
      <c r="V424" s="29" t="str">
        <f t="shared" si="8"/>
        <v/>
      </c>
      <c r="W424" s="28">
        <f t="shared" si="9"/>
        <v>1392.79</v>
      </c>
      <c r="X424" s="28">
        <f t="shared" si="10"/>
        <v>696.39499999999998</v>
      </c>
      <c r="Y424" s="29">
        <f t="shared" si="11"/>
        <v>348.19749999999999</v>
      </c>
      <c r="Z424" s="28" t="str">
        <f t="shared" si="12"/>
        <v/>
      </c>
      <c r="AA424" s="28" t="str">
        <f t="shared" si="13"/>
        <v/>
      </c>
      <c r="AB424" s="29" t="str">
        <f t="shared" si="14"/>
        <v/>
      </c>
      <c r="AC424" s="28">
        <f t="shared" si="15"/>
        <v>795.88</v>
      </c>
      <c r="AD424" s="28">
        <f t="shared" si="16"/>
        <v>636.70400000000006</v>
      </c>
      <c r="AE424" s="29">
        <f t="shared" si="17"/>
        <v>382.0224</v>
      </c>
      <c r="AF424" s="28">
        <f t="shared" si="18"/>
        <v>596.91</v>
      </c>
      <c r="AG424" s="28">
        <f t="shared" si="19"/>
        <v>477.52800000000008</v>
      </c>
      <c r="AH424" s="29">
        <f t="shared" si="20"/>
        <v>286.51679999999999</v>
      </c>
      <c r="AI424" s="28" t="str">
        <f t="shared" si="21"/>
        <v/>
      </c>
      <c r="AJ424" s="29" t="str">
        <f t="shared" si="22"/>
        <v/>
      </c>
      <c r="AK424" s="30"/>
      <c r="AL424" s="30"/>
    </row>
    <row r="425" spans="1:38" ht="12.75" customHeight="1">
      <c r="A425" s="19">
        <v>17120</v>
      </c>
      <c r="B425" s="20" t="s">
        <v>492</v>
      </c>
      <c r="C425" s="21">
        <v>2</v>
      </c>
      <c r="D425" s="22" t="s">
        <v>375</v>
      </c>
      <c r="E425" s="23">
        <v>1472</v>
      </c>
      <c r="F425" s="24">
        <v>198</v>
      </c>
      <c r="G425" s="25"/>
      <c r="H425" s="26" t="str">
        <f t="shared" si="0"/>
        <v/>
      </c>
      <c r="I425" s="25">
        <v>81</v>
      </c>
      <c r="J425" s="26">
        <f t="shared" si="1"/>
        <v>0.40909090909090912</v>
      </c>
      <c r="K425" s="25"/>
      <c r="L425" s="26" t="str">
        <f t="shared" si="2"/>
        <v/>
      </c>
      <c r="M425" s="25">
        <v>43</v>
      </c>
      <c r="N425" s="26">
        <f t="shared" si="3"/>
        <v>0.21717171717171718</v>
      </c>
      <c r="O425" s="25">
        <v>13</v>
      </c>
      <c r="P425" s="26">
        <f t="shared" si="4"/>
        <v>6.5656565656565663E-2</v>
      </c>
      <c r="Q425" s="25">
        <v>1</v>
      </c>
      <c r="R425" s="26">
        <f t="shared" si="5"/>
        <v>5.0505050505050509E-3</v>
      </c>
      <c r="S425" s="27">
        <v>198.97</v>
      </c>
      <c r="T425" s="28" t="str">
        <f t="shared" si="6"/>
        <v/>
      </c>
      <c r="U425" s="28" t="str">
        <f t="shared" si="7"/>
        <v/>
      </c>
      <c r="V425" s="29" t="str">
        <f t="shared" si="8"/>
        <v/>
      </c>
      <c r="W425" s="28">
        <f t="shared" si="9"/>
        <v>16116.57</v>
      </c>
      <c r="X425" s="28">
        <f t="shared" si="10"/>
        <v>8058.2849999999999</v>
      </c>
      <c r="Y425" s="29">
        <f t="shared" si="11"/>
        <v>4029.1424999999999</v>
      </c>
      <c r="Z425" s="28" t="str">
        <f t="shared" si="12"/>
        <v/>
      </c>
      <c r="AA425" s="28" t="str">
        <f t="shared" si="13"/>
        <v/>
      </c>
      <c r="AB425" s="29" t="str">
        <f t="shared" si="14"/>
        <v/>
      </c>
      <c r="AC425" s="28">
        <f t="shared" si="15"/>
        <v>8555.7099999999991</v>
      </c>
      <c r="AD425" s="28">
        <f t="shared" si="16"/>
        <v>6844.5679999999993</v>
      </c>
      <c r="AE425" s="29">
        <f t="shared" si="17"/>
        <v>4106.7408000000005</v>
      </c>
      <c r="AF425" s="28">
        <f t="shared" si="18"/>
        <v>2586.61</v>
      </c>
      <c r="AG425" s="28">
        <f t="shared" si="19"/>
        <v>2069.288</v>
      </c>
      <c r="AH425" s="29">
        <f t="shared" si="20"/>
        <v>1241.5728000000001</v>
      </c>
      <c r="AI425" s="28">
        <f t="shared" si="21"/>
        <v>198.97</v>
      </c>
      <c r="AJ425" s="29">
        <f t="shared" si="22"/>
        <v>119.38199999999999</v>
      </c>
      <c r="AK425" s="30"/>
      <c r="AL425" s="30"/>
    </row>
    <row r="426" spans="1:38" ht="12.75" customHeight="1">
      <c r="A426" s="19">
        <v>17121</v>
      </c>
      <c r="B426" s="20" t="s">
        <v>493</v>
      </c>
      <c r="C426" s="21">
        <v>10</v>
      </c>
      <c r="D426" s="22" t="s">
        <v>380</v>
      </c>
      <c r="E426" s="23">
        <v>327</v>
      </c>
      <c r="F426" s="24">
        <v>41</v>
      </c>
      <c r="G426" s="25"/>
      <c r="H426" s="26" t="str">
        <f t="shared" si="0"/>
        <v/>
      </c>
      <c r="I426" s="25">
        <v>14</v>
      </c>
      <c r="J426" s="26">
        <f t="shared" si="1"/>
        <v>0.34146341463414637</v>
      </c>
      <c r="K426" s="25"/>
      <c r="L426" s="26" t="str">
        <f t="shared" si="2"/>
        <v/>
      </c>
      <c r="M426" s="25">
        <v>7</v>
      </c>
      <c r="N426" s="26">
        <f t="shared" si="3"/>
        <v>0.17073170731707318</v>
      </c>
      <c r="O426" s="25"/>
      <c r="P426" s="26" t="str">
        <f t="shared" si="4"/>
        <v/>
      </c>
      <c r="Q426" s="25"/>
      <c r="R426" s="26" t="str">
        <f t="shared" si="5"/>
        <v/>
      </c>
      <c r="S426" s="27">
        <v>198.97</v>
      </c>
      <c r="T426" s="28" t="str">
        <f t="shared" si="6"/>
        <v/>
      </c>
      <c r="U426" s="28" t="str">
        <f t="shared" si="7"/>
        <v/>
      </c>
      <c r="V426" s="29" t="str">
        <f t="shared" si="8"/>
        <v/>
      </c>
      <c r="W426" s="28">
        <f t="shared" si="9"/>
        <v>2785.58</v>
      </c>
      <c r="X426" s="28">
        <f t="shared" si="10"/>
        <v>1392.79</v>
      </c>
      <c r="Y426" s="29">
        <f t="shared" si="11"/>
        <v>696.39499999999998</v>
      </c>
      <c r="Z426" s="28" t="str">
        <f t="shared" si="12"/>
        <v/>
      </c>
      <c r="AA426" s="28" t="str">
        <f t="shared" si="13"/>
        <v/>
      </c>
      <c r="AB426" s="29" t="str">
        <f t="shared" si="14"/>
        <v/>
      </c>
      <c r="AC426" s="28">
        <f t="shared" si="15"/>
        <v>1392.79</v>
      </c>
      <c r="AD426" s="28">
        <f t="shared" si="16"/>
        <v>1114.2320000000002</v>
      </c>
      <c r="AE426" s="29">
        <f t="shared" si="17"/>
        <v>668.53920000000005</v>
      </c>
      <c r="AF426" s="28" t="str">
        <f t="shared" si="18"/>
        <v/>
      </c>
      <c r="AG426" s="28" t="str">
        <f t="shared" si="19"/>
        <v/>
      </c>
      <c r="AH426" s="29" t="str">
        <f t="shared" si="20"/>
        <v/>
      </c>
      <c r="AI426" s="28" t="str">
        <f t="shared" si="21"/>
        <v/>
      </c>
      <c r="AJ426" s="29" t="str">
        <f t="shared" si="22"/>
        <v/>
      </c>
      <c r="AK426" s="30"/>
      <c r="AL426" s="30"/>
    </row>
    <row r="427" spans="1:38" ht="12.75" customHeight="1">
      <c r="A427" s="19">
        <v>17123</v>
      </c>
      <c r="B427" s="20" t="s">
        <v>494</v>
      </c>
      <c r="C427" s="21">
        <v>28</v>
      </c>
      <c r="D427" s="22" t="s">
        <v>394</v>
      </c>
      <c r="E427" s="23">
        <v>457</v>
      </c>
      <c r="F427" s="24">
        <v>56</v>
      </c>
      <c r="G427" s="25"/>
      <c r="H427" s="26" t="str">
        <f t="shared" si="0"/>
        <v/>
      </c>
      <c r="I427" s="25">
        <v>12</v>
      </c>
      <c r="J427" s="26">
        <f t="shared" si="1"/>
        <v>0.21428571428571427</v>
      </c>
      <c r="K427" s="25"/>
      <c r="L427" s="26" t="str">
        <f t="shared" si="2"/>
        <v/>
      </c>
      <c r="M427" s="25">
        <v>4</v>
      </c>
      <c r="N427" s="26">
        <f t="shared" si="3"/>
        <v>7.1428571428571425E-2</v>
      </c>
      <c r="O427" s="25"/>
      <c r="P427" s="26" t="str">
        <f t="shared" si="4"/>
        <v/>
      </c>
      <c r="Q427" s="25"/>
      <c r="R427" s="26" t="str">
        <f t="shared" si="5"/>
        <v/>
      </c>
      <c r="S427" s="27">
        <v>198.97</v>
      </c>
      <c r="T427" s="28" t="str">
        <f t="shared" si="6"/>
        <v/>
      </c>
      <c r="U427" s="28" t="str">
        <f t="shared" si="7"/>
        <v/>
      </c>
      <c r="V427" s="29" t="str">
        <f t="shared" si="8"/>
        <v/>
      </c>
      <c r="W427" s="28">
        <f t="shared" si="9"/>
        <v>2387.64</v>
      </c>
      <c r="X427" s="28">
        <f t="shared" si="10"/>
        <v>1193.82</v>
      </c>
      <c r="Y427" s="29">
        <f t="shared" si="11"/>
        <v>596.91</v>
      </c>
      <c r="Z427" s="28" t="str">
        <f t="shared" si="12"/>
        <v/>
      </c>
      <c r="AA427" s="28" t="str">
        <f t="shared" si="13"/>
        <v/>
      </c>
      <c r="AB427" s="29" t="str">
        <f t="shared" si="14"/>
        <v/>
      </c>
      <c r="AC427" s="28">
        <f t="shared" si="15"/>
        <v>795.88</v>
      </c>
      <c r="AD427" s="28">
        <f t="shared" si="16"/>
        <v>636.70400000000006</v>
      </c>
      <c r="AE427" s="29">
        <f t="shared" si="17"/>
        <v>382.0224</v>
      </c>
      <c r="AF427" s="28" t="str">
        <f t="shared" si="18"/>
        <v/>
      </c>
      <c r="AG427" s="28" t="str">
        <f t="shared" si="19"/>
        <v/>
      </c>
      <c r="AH427" s="29" t="str">
        <f t="shared" si="20"/>
        <v/>
      </c>
      <c r="AI427" s="28" t="str">
        <f t="shared" si="21"/>
        <v/>
      </c>
      <c r="AJ427" s="29" t="str">
        <f t="shared" si="22"/>
        <v/>
      </c>
      <c r="AK427" s="30"/>
      <c r="AL427" s="30"/>
    </row>
    <row r="428" spans="1:38" ht="12.75" customHeight="1">
      <c r="A428" s="19">
        <v>17124</v>
      </c>
      <c r="B428" s="20" t="s">
        <v>495</v>
      </c>
      <c r="C428" s="21">
        <v>10</v>
      </c>
      <c r="D428" s="22" t="s">
        <v>380</v>
      </c>
      <c r="E428" s="23">
        <v>2548</v>
      </c>
      <c r="F428" s="24">
        <v>276</v>
      </c>
      <c r="G428" s="25"/>
      <c r="H428" s="26" t="str">
        <f t="shared" si="0"/>
        <v/>
      </c>
      <c r="I428" s="25">
        <v>95</v>
      </c>
      <c r="J428" s="26">
        <f t="shared" si="1"/>
        <v>0.34420289855072461</v>
      </c>
      <c r="K428" s="25"/>
      <c r="L428" s="26" t="str">
        <f t="shared" si="2"/>
        <v/>
      </c>
      <c r="M428" s="25">
        <v>45</v>
      </c>
      <c r="N428" s="26">
        <f t="shared" si="3"/>
        <v>0.16304347826086957</v>
      </c>
      <c r="O428" s="25">
        <v>16</v>
      </c>
      <c r="P428" s="26">
        <f t="shared" si="4"/>
        <v>5.7971014492753624E-2</v>
      </c>
      <c r="Q428" s="25">
        <v>1</v>
      </c>
      <c r="R428" s="26">
        <f t="shared" si="5"/>
        <v>3.6231884057971015E-3</v>
      </c>
      <c r="S428" s="27">
        <v>198.97</v>
      </c>
      <c r="T428" s="28" t="str">
        <f t="shared" si="6"/>
        <v/>
      </c>
      <c r="U428" s="28" t="str">
        <f t="shared" si="7"/>
        <v/>
      </c>
      <c r="V428" s="29" t="str">
        <f t="shared" si="8"/>
        <v/>
      </c>
      <c r="W428" s="28">
        <f t="shared" si="9"/>
        <v>18902.150000000001</v>
      </c>
      <c r="X428" s="28">
        <f t="shared" si="10"/>
        <v>9451.0750000000007</v>
      </c>
      <c r="Y428" s="29">
        <f t="shared" si="11"/>
        <v>4725.5375000000004</v>
      </c>
      <c r="Z428" s="28" t="str">
        <f t="shared" si="12"/>
        <v/>
      </c>
      <c r="AA428" s="28" t="str">
        <f t="shared" si="13"/>
        <v/>
      </c>
      <c r="AB428" s="29" t="str">
        <f t="shared" si="14"/>
        <v/>
      </c>
      <c r="AC428" s="28">
        <f t="shared" si="15"/>
        <v>8953.65</v>
      </c>
      <c r="AD428" s="28">
        <f t="shared" si="16"/>
        <v>7162.92</v>
      </c>
      <c r="AE428" s="29">
        <f t="shared" si="17"/>
        <v>4297.7520000000004</v>
      </c>
      <c r="AF428" s="28">
        <f t="shared" si="18"/>
        <v>3183.52</v>
      </c>
      <c r="AG428" s="28">
        <f t="shared" si="19"/>
        <v>2546.8160000000003</v>
      </c>
      <c r="AH428" s="29">
        <f t="shared" si="20"/>
        <v>1528.0896</v>
      </c>
      <c r="AI428" s="28">
        <f t="shared" si="21"/>
        <v>198.97</v>
      </c>
      <c r="AJ428" s="29">
        <f t="shared" si="22"/>
        <v>119.38199999999999</v>
      </c>
      <c r="AK428" s="30"/>
      <c r="AL428" s="30"/>
    </row>
    <row r="429" spans="1:38" ht="12.75" customHeight="1">
      <c r="A429" s="19">
        <v>17125</v>
      </c>
      <c r="B429" s="20" t="s">
        <v>496</v>
      </c>
      <c r="C429" s="21">
        <v>31</v>
      </c>
      <c r="D429" s="22" t="s">
        <v>415</v>
      </c>
      <c r="E429" s="23">
        <v>165</v>
      </c>
      <c r="F429" s="24">
        <v>18</v>
      </c>
      <c r="G429" s="25"/>
      <c r="H429" s="26" t="str">
        <f t="shared" si="0"/>
        <v/>
      </c>
      <c r="I429" s="25">
        <v>3</v>
      </c>
      <c r="J429" s="26">
        <f t="shared" si="1"/>
        <v>0.16666666666666666</v>
      </c>
      <c r="K429" s="25"/>
      <c r="L429" s="26" t="str">
        <f t="shared" si="2"/>
        <v/>
      </c>
      <c r="M429" s="25">
        <v>1</v>
      </c>
      <c r="N429" s="26">
        <f t="shared" si="3"/>
        <v>5.5555555555555552E-2</v>
      </c>
      <c r="O429" s="25"/>
      <c r="P429" s="26" t="str">
        <f t="shared" si="4"/>
        <v/>
      </c>
      <c r="Q429" s="25"/>
      <c r="R429" s="26" t="str">
        <f t="shared" si="5"/>
        <v/>
      </c>
      <c r="S429" s="27">
        <v>198.97</v>
      </c>
      <c r="T429" s="28" t="str">
        <f t="shared" si="6"/>
        <v/>
      </c>
      <c r="U429" s="28" t="str">
        <f t="shared" si="7"/>
        <v/>
      </c>
      <c r="V429" s="29" t="str">
        <f t="shared" si="8"/>
        <v/>
      </c>
      <c r="W429" s="28">
        <f t="shared" si="9"/>
        <v>596.91</v>
      </c>
      <c r="X429" s="28">
        <f t="shared" si="10"/>
        <v>298.45499999999998</v>
      </c>
      <c r="Y429" s="29">
        <f t="shared" si="11"/>
        <v>149.22749999999999</v>
      </c>
      <c r="Z429" s="28" t="str">
        <f t="shared" si="12"/>
        <v/>
      </c>
      <c r="AA429" s="28" t="str">
        <f t="shared" si="13"/>
        <v/>
      </c>
      <c r="AB429" s="29" t="str">
        <f t="shared" si="14"/>
        <v/>
      </c>
      <c r="AC429" s="28">
        <f t="shared" si="15"/>
        <v>198.97</v>
      </c>
      <c r="AD429" s="28">
        <f t="shared" si="16"/>
        <v>159.17600000000002</v>
      </c>
      <c r="AE429" s="29">
        <f t="shared" si="17"/>
        <v>95.505600000000001</v>
      </c>
      <c r="AF429" s="28" t="str">
        <f t="shared" si="18"/>
        <v/>
      </c>
      <c r="AG429" s="28" t="str">
        <f t="shared" si="19"/>
        <v/>
      </c>
      <c r="AH429" s="29" t="str">
        <f t="shared" si="20"/>
        <v/>
      </c>
      <c r="AI429" s="28" t="str">
        <f t="shared" si="21"/>
        <v/>
      </c>
      <c r="AJ429" s="29" t="str">
        <f t="shared" si="22"/>
        <v/>
      </c>
      <c r="AK429" s="30"/>
      <c r="AL429" s="30"/>
    </row>
    <row r="430" spans="1:38" ht="12.75" customHeight="1">
      <c r="A430" s="19">
        <v>17126</v>
      </c>
      <c r="B430" s="20" t="s">
        <v>497</v>
      </c>
      <c r="C430" s="21">
        <v>10</v>
      </c>
      <c r="D430" s="22" t="s">
        <v>380</v>
      </c>
      <c r="E430" s="23">
        <v>415</v>
      </c>
      <c r="F430" s="24">
        <v>49</v>
      </c>
      <c r="G430" s="25"/>
      <c r="H430" s="26" t="str">
        <f t="shared" si="0"/>
        <v/>
      </c>
      <c r="I430" s="25">
        <v>17</v>
      </c>
      <c r="J430" s="26">
        <f t="shared" si="1"/>
        <v>0.34693877551020408</v>
      </c>
      <c r="K430" s="25"/>
      <c r="L430" s="26" t="str">
        <f t="shared" si="2"/>
        <v/>
      </c>
      <c r="M430" s="25">
        <v>8</v>
      </c>
      <c r="N430" s="26">
        <f t="shared" si="3"/>
        <v>0.16326530612244897</v>
      </c>
      <c r="O430" s="25"/>
      <c r="P430" s="26" t="str">
        <f t="shared" si="4"/>
        <v/>
      </c>
      <c r="Q430" s="25">
        <v>1</v>
      </c>
      <c r="R430" s="26">
        <f t="shared" si="5"/>
        <v>2.0408163265306121E-2</v>
      </c>
      <c r="S430" s="27">
        <v>198.97</v>
      </c>
      <c r="T430" s="28" t="str">
        <f t="shared" si="6"/>
        <v/>
      </c>
      <c r="U430" s="28" t="str">
        <f t="shared" si="7"/>
        <v/>
      </c>
      <c r="V430" s="29" t="str">
        <f t="shared" si="8"/>
        <v/>
      </c>
      <c r="W430" s="28">
        <f t="shared" si="9"/>
        <v>3382.49</v>
      </c>
      <c r="X430" s="28">
        <f t="shared" si="10"/>
        <v>1691.2449999999999</v>
      </c>
      <c r="Y430" s="29">
        <f t="shared" si="11"/>
        <v>845.62249999999995</v>
      </c>
      <c r="Z430" s="28" t="str">
        <f t="shared" si="12"/>
        <v/>
      </c>
      <c r="AA430" s="28" t="str">
        <f t="shared" si="13"/>
        <v/>
      </c>
      <c r="AB430" s="29" t="str">
        <f t="shared" si="14"/>
        <v/>
      </c>
      <c r="AC430" s="28">
        <f t="shared" si="15"/>
        <v>1591.76</v>
      </c>
      <c r="AD430" s="28">
        <f t="shared" si="16"/>
        <v>1273.4080000000001</v>
      </c>
      <c r="AE430" s="29">
        <f t="shared" si="17"/>
        <v>764.04480000000001</v>
      </c>
      <c r="AF430" s="28" t="str">
        <f t="shared" si="18"/>
        <v/>
      </c>
      <c r="AG430" s="28" t="str">
        <f t="shared" si="19"/>
        <v/>
      </c>
      <c r="AH430" s="29" t="str">
        <f t="shared" si="20"/>
        <v/>
      </c>
      <c r="AI430" s="28">
        <f t="shared" si="21"/>
        <v>198.97</v>
      </c>
      <c r="AJ430" s="29">
        <f t="shared" si="22"/>
        <v>119.38199999999999</v>
      </c>
      <c r="AK430" s="30"/>
      <c r="AL430" s="30"/>
    </row>
    <row r="431" spans="1:38" ht="12.75" customHeight="1">
      <c r="A431" s="19">
        <v>17128</v>
      </c>
      <c r="B431" s="20" t="s">
        <v>498</v>
      </c>
      <c r="C431" s="21">
        <v>2</v>
      </c>
      <c r="D431" s="22" t="s">
        <v>375</v>
      </c>
      <c r="E431" s="23">
        <v>579</v>
      </c>
      <c r="F431" s="24">
        <v>63</v>
      </c>
      <c r="G431" s="25"/>
      <c r="H431" s="26" t="str">
        <f t="shared" si="0"/>
        <v/>
      </c>
      <c r="I431" s="25">
        <v>26</v>
      </c>
      <c r="J431" s="26">
        <f t="shared" si="1"/>
        <v>0.41269841269841268</v>
      </c>
      <c r="K431" s="25"/>
      <c r="L431" s="26" t="str">
        <f t="shared" si="2"/>
        <v/>
      </c>
      <c r="M431" s="25">
        <v>14</v>
      </c>
      <c r="N431" s="26">
        <f t="shared" si="3"/>
        <v>0.22222222222222221</v>
      </c>
      <c r="O431" s="25">
        <v>7</v>
      </c>
      <c r="P431" s="26">
        <f t="shared" si="4"/>
        <v>0.1111111111111111</v>
      </c>
      <c r="Q431" s="25"/>
      <c r="R431" s="26" t="str">
        <f t="shared" si="5"/>
        <v/>
      </c>
      <c r="S431" s="27">
        <v>198.97</v>
      </c>
      <c r="T431" s="28" t="str">
        <f t="shared" si="6"/>
        <v/>
      </c>
      <c r="U431" s="28" t="str">
        <f t="shared" si="7"/>
        <v/>
      </c>
      <c r="V431" s="29" t="str">
        <f t="shared" si="8"/>
        <v/>
      </c>
      <c r="W431" s="28">
        <f t="shared" si="9"/>
        <v>5173.22</v>
      </c>
      <c r="X431" s="28">
        <f t="shared" si="10"/>
        <v>2586.61</v>
      </c>
      <c r="Y431" s="29">
        <f t="shared" si="11"/>
        <v>1293.3050000000001</v>
      </c>
      <c r="Z431" s="28" t="str">
        <f t="shared" si="12"/>
        <v/>
      </c>
      <c r="AA431" s="28" t="str">
        <f t="shared" si="13"/>
        <v/>
      </c>
      <c r="AB431" s="29" t="str">
        <f t="shared" si="14"/>
        <v/>
      </c>
      <c r="AC431" s="28">
        <f t="shared" si="15"/>
        <v>2785.58</v>
      </c>
      <c r="AD431" s="28">
        <f t="shared" si="16"/>
        <v>2228.4640000000004</v>
      </c>
      <c r="AE431" s="29">
        <f t="shared" si="17"/>
        <v>1337.0784000000001</v>
      </c>
      <c r="AF431" s="28">
        <f t="shared" si="18"/>
        <v>1392.79</v>
      </c>
      <c r="AG431" s="28">
        <f t="shared" si="19"/>
        <v>1114.2320000000002</v>
      </c>
      <c r="AH431" s="29">
        <f t="shared" si="20"/>
        <v>668.53920000000005</v>
      </c>
      <c r="AI431" s="28" t="str">
        <f t="shared" si="21"/>
        <v/>
      </c>
      <c r="AJ431" s="29" t="str">
        <f t="shared" si="22"/>
        <v/>
      </c>
      <c r="AK431" s="30"/>
      <c r="AL431" s="30"/>
    </row>
    <row r="432" spans="1:38" ht="12.75" customHeight="1">
      <c r="A432" s="19">
        <v>17129</v>
      </c>
      <c r="B432" s="20" t="s">
        <v>499</v>
      </c>
      <c r="C432" s="21">
        <v>2</v>
      </c>
      <c r="D432" s="22" t="s">
        <v>375</v>
      </c>
      <c r="E432" s="23">
        <v>181</v>
      </c>
      <c r="F432" s="24">
        <v>24</v>
      </c>
      <c r="G432" s="25"/>
      <c r="H432" s="26" t="str">
        <f t="shared" si="0"/>
        <v/>
      </c>
      <c r="I432" s="25">
        <v>10</v>
      </c>
      <c r="J432" s="26">
        <f t="shared" si="1"/>
        <v>0.41666666666666669</v>
      </c>
      <c r="K432" s="25"/>
      <c r="L432" s="26" t="str">
        <f t="shared" si="2"/>
        <v/>
      </c>
      <c r="M432" s="25">
        <v>5</v>
      </c>
      <c r="N432" s="26">
        <f t="shared" si="3"/>
        <v>0.20833333333333334</v>
      </c>
      <c r="O432" s="25"/>
      <c r="P432" s="26" t="str">
        <f t="shared" si="4"/>
        <v/>
      </c>
      <c r="Q432" s="25"/>
      <c r="R432" s="26" t="str">
        <f t="shared" si="5"/>
        <v/>
      </c>
      <c r="S432" s="27">
        <v>198.97</v>
      </c>
      <c r="T432" s="28" t="str">
        <f t="shared" si="6"/>
        <v/>
      </c>
      <c r="U432" s="28" t="str">
        <f t="shared" si="7"/>
        <v/>
      </c>
      <c r="V432" s="29" t="str">
        <f t="shared" si="8"/>
        <v/>
      </c>
      <c r="W432" s="28">
        <f t="shared" si="9"/>
        <v>1989.7</v>
      </c>
      <c r="X432" s="28">
        <f t="shared" si="10"/>
        <v>994.85</v>
      </c>
      <c r="Y432" s="29">
        <f t="shared" si="11"/>
        <v>497.42500000000001</v>
      </c>
      <c r="Z432" s="28" t="str">
        <f t="shared" si="12"/>
        <v/>
      </c>
      <c r="AA432" s="28" t="str">
        <f t="shared" si="13"/>
        <v/>
      </c>
      <c r="AB432" s="29" t="str">
        <f t="shared" si="14"/>
        <v/>
      </c>
      <c r="AC432" s="28">
        <f t="shared" si="15"/>
        <v>994.85</v>
      </c>
      <c r="AD432" s="28">
        <f t="shared" si="16"/>
        <v>795.88</v>
      </c>
      <c r="AE432" s="29">
        <f t="shared" si="17"/>
        <v>477.52800000000002</v>
      </c>
      <c r="AF432" s="28" t="str">
        <f t="shared" si="18"/>
        <v/>
      </c>
      <c r="AG432" s="28" t="str">
        <f t="shared" si="19"/>
        <v/>
      </c>
      <c r="AH432" s="29" t="str">
        <f t="shared" si="20"/>
        <v/>
      </c>
      <c r="AI432" s="28" t="str">
        <f t="shared" si="21"/>
        <v/>
      </c>
      <c r="AJ432" s="29" t="str">
        <f t="shared" si="22"/>
        <v/>
      </c>
      <c r="AK432" s="30"/>
      <c r="AL432" s="30"/>
    </row>
    <row r="433" spans="1:38" ht="12.75" customHeight="1">
      <c r="A433" s="19">
        <v>17130</v>
      </c>
      <c r="B433" s="20" t="s">
        <v>500</v>
      </c>
      <c r="C433" s="21">
        <v>10</v>
      </c>
      <c r="D433" s="22" t="s">
        <v>380</v>
      </c>
      <c r="E433" s="23">
        <v>438</v>
      </c>
      <c r="F433" s="24">
        <v>51</v>
      </c>
      <c r="G433" s="25"/>
      <c r="H433" s="26" t="str">
        <f t="shared" si="0"/>
        <v/>
      </c>
      <c r="I433" s="25">
        <v>17</v>
      </c>
      <c r="J433" s="26">
        <f t="shared" si="1"/>
        <v>0.33333333333333331</v>
      </c>
      <c r="K433" s="25"/>
      <c r="L433" s="26" t="str">
        <f t="shared" si="2"/>
        <v/>
      </c>
      <c r="M433" s="25">
        <v>8</v>
      </c>
      <c r="N433" s="26">
        <f t="shared" si="3"/>
        <v>0.15686274509803921</v>
      </c>
      <c r="O433" s="25">
        <v>3</v>
      </c>
      <c r="P433" s="26">
        <f t="shared" si="4"/>
        <v>5.8823529411764705E-2</v>
      </c>
      <c r="Q433" s="25"/>
      <c r="R433" s="26" t="str">
        <f t="shared" si="5"/>
        <v/>
      </c>
      <c r="S433" s="27">
        <v>198.97</v>
      </c>
      <c r="T433" s="28" t="str">
        <f t="shared" si="6"/>
        <v/>
      </c>
      <c r="U433" s="28" t="str">
        <f t="shared" si="7"/>
        <v/>
      </c>
      <c r="V433" s="29" t="str">
        <f t="shared" si="8"/>
        <v/>
      </c>
      <c r="W433" s="28">
        <f t="shared" si="9"/>
        <v>3382.49</v>
      </c>
      <c r="X433" s="28">
        <f t="shared" si="10"/>
        <v>1691.2449999999999</v>
      </c>
      <c r="Y433" s="29">
        <f t="shared" si="11"/>
        <v>845.62249999999995</v>
      </c>
      <c r="Z433" s="28" t="str">
        <f t="shared" si="12"/>
        <v/>
      </c>
      <c r="AA433" s="28" t="str">
        <f t="shared" si="13"/>
        <v/>
      </c>
      <c r="AB433" s="29" t="str">
        <f t="shared" si="14"/>
        <v/>
      </c>
      <c r="AC433" s="28">
        <f t="shared" si="15"/>
        <v>1591.76</v>
      </c>
      <c r="AD433" s="28">
        <f t="shared" si="16"/>
        <v>1273.4080000000001</v>
      </c>
      <c r="AE433" s="29">
        <f t="shared" si="17"/>
        <v>764.04480000000001</v>
      </c>
      <c r="AF433" s="28">
        <f t="shared" si="18"/>
        <v>596.91</v>
      </c>
      <c r="AG433" s="28">
        <f t="shared" si="19"/>
        <v>477.52800000000008</v>
      </c>
      <c r="AH433" s="29">
        <f t="shared" si="20"/>
        <v>286.51679999999999</v>
      </c>
      <c r="AI433" s="28" t="str">
        <f t="shared" si="21"/>
        <v/>
      </c>
      <c r="AJ433" s="29" t="str">
        <f t="shared" si="22"/>
        <v/>
      </c>
      <c r="AK433" s="30"/>
      <c r="AL433" s="30"/>
    </row>
    <row r="434" spans="1:38" ht="12.75" customHeight="1">
      <c r="A434" s="19">
        <v>17132</v>
      </c>
      <c r="B434" s="20" t="s">
        <v>501</v>
      </c>
      <c r="C434" s="21">
        <v>2</v>
      </c>
      <c r="D434" s="22" t="s">
        <v>375</v>
      </c>
      <c r="E434" s="23">
        <v>1974</v>
      </c>
      <c r="F434" s="24">
        <v>239</v>
      </c>
      <c r="G434" s="25"/>
      <c r="H434" s="26" t="str">
        <f t="shared" si="0"/>
        <v/>
      </c>
      <c r="I434" s="25">
        <v>98</v>
      </c>
      <c r="J434" s="26">
        <f t="shared" si="1"/>
        <v>0.41004184100418412</v>
      </c>
      <c r="K434" s="25"/>
      <c r="L434" s="26" t="str">
        <f t="shared" si="2"/>
        <v/>
      </c>
      <c r="M434" s="25">
        <v>51</v>
      </c>
      <c r="N434" s="26">
        <f t="shared" si="3"/>
        <v>0.21338912133891214</v>
      </c>
      <c r="O434" s="25">
        <v>35</v>
      </c>
      <c r="P434" s="26">
        <f t="shared" si="4"/>
        <v>0.14644351464435146</v>
      </c>
      <c r="Q434" s="25"/>
      <c r="R434" s="26" t="str">
        <f t="shared" si="5"/>
        <v/>
      </c>
      <c r="S434" s="27">
        <v>198.97</v>
      </c>
      <c r="T434" s="28" t="str">
        <f t="shared" si="6"/>
        <v/>
      </c>
      <c r="U434" s="28" t="str">
        <f t="shared" si="7"/>
        <v/>
      </c>
      <c r="V434" s="29" t="str">
        <f t="shared" si="8"/>
        <v/>
      </c>
      <c r="W434" s="28">
        <f t="shared" si="9"/>
        <v>19499.060000000001</v>
      </c>
      <c r="X434" s="28">
        <f t="shared" si="10"/>
        <v>9749.5300000000007</v>
      </c>
      <c r="Y434" s="29">
        <f t="shared" si="11"/>
        <v>4874.7650000000003</v>
      </c>
      <c r="Z434" s="28" t="str">
        <f t="shared" si="12"/>
        <v/>
      </c>
      <c r="AA434" s="28" t="str">
        <f t="shared" si="13"/>
        <v/>
      </c>
      <c r="AB434" s="29" t="str">
        <f t="shared" si="14"/>
        <v/>
      </c>
      <c r="AC434" s="28">
        <f t="shared" si="15"/>
        <v>10147.469999999999</v>
      </c>
      <c r="AD434" s="28">
        <f t="shared" si="16"/>
        <v>8117.9760000000006</v>
      </c>
      <c r="AE434" s="29">
        <f t="shared" si="17"/>
        <v>4870.7856000000002</v>
      </c>
      <c r="AF434" s="28">
        <f t="shared" si="18"/>
        <v>6963.95</v>
      </c>
      <c r="AG434" s="28">
        <f t="shared" si="19"/>
        <v>5571.16</v>
      </c>
      <c r="AH434" s="29">
        <f t="shared" si="20"/>
        <v>3342.6960000000004</v>
      </c>
      <c r="AI434" s="28" t="str">
        <f t="shared" si="21"/>
        <v/>
      </c>
      <c r="AJ434" s="29" t="str">
        <f t="shared" si="22"/>
        <v/>
      </c>
      <c r="AK434" s="30"/>
      <c r="AL434" s="30"/>
    </row>
    <row r="435" spans="1:38" ht="12.75" customHeight="1">
      <c r="A435" s="19">
        <v>17133</v>
      </c>
      <c r="B435" s="20" t="s">
        <v>502</v>
      </c>
      <c r="C435" s="21">
        <v>19</v>
      </c>
      <c r="D435" s="22" t="s">
        <v>388</v>
      </c>
      <c r="E435" s="23">
        <v>1745</v>
      </c>
      <c r="F435" s="24">
        <v>178</v>
      </c>
      <c r="G435" s="25"/>
      <c r="H435" s="26" t="str">
        <f t="shared" si="0"/>
        <v/>
      </c>
      <c r="I435" s="25">
        <v>35</v>
      </c>
      <c r="J435" s="26">
        <f t="shared" si="1"/>
        <v>0.19662921348314608</v>
      </c>
      <c r="K435" s="25"/>
      <c r="L435" s="26" t="str">
        <f t="shared" si="2"/>
        <v/>
      </c>
      <c r="M435" s="25">
        <v>14</v>
      </c>
      <c r="N435" s="26">
        <f t="shared" si="3"/>
        <v>7.8651685393258425E-2</v>
      </c>
      <c r="O435" s="25">
        <v>6</v>
      </c>
      <c r="P435" s="26">
        <f t="shared" si="4"/>
        <v>3.3707865168539325E-2</v>
      </c>
      <c r="Q435" s="25">
        <v>2</v>
      </c>
      <c r="R435" s="26">
        <f t="shared" si="5"/>
        <v>1.1235955056179775E-2</v>
      </c>
      <c r="S435" s="27">
        <v>198.97</v>
      </c>
      <c r="T435" s="28" t="str">
        <f t="shared" si="6"/>
        <v/>
      </c>
      <c r="U435" s="28" t="str">
        <f t="shared" si="7"/>
        <v/>
      </c>
      <c r="V435" s="29" t="str">
        <f t="shared" si="8"/>
        <v/>
      </c>
      <c r="W435" s="28">
        <f t="shared" si="9"/>
        <v>6963.95</v>
      </c>
      <c r="X435" s="28">
        <f t="shared" si="10"/>
        <v>3481.9749999999999</v>
      </c>
      <c r="Y435" s="29">
        <f t="shared" si="11"/>
        <v>1740.9875</v>
      </c>
      <c r="Z435" s="28" t="str">
        <f t="shared" si="12"/>
        <v/>
      </c>
      <c r="AA435" s="28" t="str">
        <f t="shared" si="13"/>
        <v/>
      </c>
      <c r="AB435" s="29" t="str">
        <f t="shared" si="14"/>
        <v/>
      </c>
      <c r="AC435" s="28">
        <f t="shared" si="15"/>
        <v>2785.58</v>
      </c>
      <c r="AD435" s="28">
        <f t="shared" si="16"/>
        <v>2228.4640000000004</v>
      </c>
      <c r="AE435" s="29">
        <f t="shared" si="17"/>
        <v>1337.0784000000001</v>
      </c>
      <c r="AF435" s="28">
        <f t="shared" si="18"/>
        <v>1193.82</v>
      </c>
      <c r="AG435" s="28">
        <f t="shared" si="19"/>
        <v>955.05600000000015</v>
      </c>
      <c r="AH435" s="29">
        <f t="shared" si="20"/>
        <v>573.03359999999998</v>
      </c>
      <c r="AI435" s="28">
        <f t="shared" si="21"/>
        <v>397.94</v>
      </c>
      <c r="AJ435" s="29">
        <f t="shared" si="22"/>
        <v>238.76399999999998</v>
      </c>
      <c r="AK435" s="30"/>
      <c r="AL435" s="30"/>
    </row>
    <row r="436" spans="1:38" ht="12.75" customHeight="1">
      <c r="A436" s="19">
        <v>17134</v>
      </c>
      <c r="B436" s="20" t="s">
        <v>503</v>
      </c>
      <c r="C436" s="21">
        <v>31</v>
      </c>
      <c r="D436" s="22" t="s">
        <v>415</v>
      </c>
      <c r="E436" s="23">
        <v>307</v>
      </c>
      <c r="F436" s="24">
        <v>33</v>
      </c>
      <c r="G436" s="25"/>
      <c r="H436" s="26" t="str">
        <f t="shared" si="0"/>
        <v/>
      </c>
      <c r="I436" s="25">
        <v>6</v>
      </c>
      <c r="J436" s="26">
        <f t="shared" si="1"/>
        <v>0.18181818181818182</v>
      </c>
      <c r="K436" s="25"/>
      <c r="L436" s="26" t="str">
        <f t="shared" si="2"/>
        <v/>
      </c>
      <c r="M436" s="25">
        <v>3</v>
      </c>
      <c r="N436" s="26">
        <f t="shared" si="3"/>
        <v>9.0909090909090912E-2</v>
      </c>
      <c r="O436" s="25">
        <v>1</v>
      </c>
      <c r="P436" s="26">
        <f t="shared" si="4"/>
        <v>3.0303030303030304E-2</v>
      </c>
      <c r="Q436" s="25"/>
      <c r="R436" s="26" t="str">
        <f t="shared" si="5"/>
        <v/>
      </c>
      <c r="S436" s="27">
        <v>198.97</v>
      </c>
      <c r="T436" s="28" t="str">
        <f t="shared" si="6"/>
        <v/>
      </c>
      <c r="U436" s="28" t="str">
        <f t="shared" si="7"/>
        <v/>
      </c>
      <c r="V436" s="29" t="str">
        <f t="shared" si="8"/>
        <v/>
      </c>
      <c r="W436" s="28">
        <f t="shared" si="9"/>
        <v>1193.82</v>
      </c>
      <c r="X436" s="28">
        <f t="shared" si="10"/>
        <v>596.91</v>
      </c>
      <c r="Y436" s="29">
        <f t="shared" si="11"/>
        <v>298.45499999999998</v>
      </c>
      <c r="Z436" s="28" t="str">
        <f t="shared" si="12"/>
        <v/>
      </c>
      <c r="AA436" s="28" t="str">
        <f t="shared" si="13"/>
        <v/>
      </c>
      <c r="AB436" s="29" t="str">
        <f t="shared" si="14"/>
        <v/>
      </c>
      <c r="AC436" s="28">
        <f t="shared" si="15"/>
        <v>596.91</v>
      </c>
      <c r="AD436" s="28">
        <f t="shared" si="16"/>
        <v>477.52800000000008</v>
      </c>
      <c r="AE436" s="29">
        <f t="shared" si="17"/>
        <v>286.51679999999999</v>
      </c>
      <c r="AF436" s="28">
        <f t="shared" si="18"/>
        <v>198.97</v>
      </c>
      <c r="AG436" s="28">
        <f t="shared" si="19"/>
        <v>159.17600000000002</v>
      </c>
      <c r="AH436" s="29">
        <f t="shared" si="20"/>
        <v>95.505600000000001</v>
      </c>
      <c r="AI436" s="28" t="str">
        <f t="shared" si="21"/>
        <v/>
      </c>
      <c r="AJ436" s="29" t="str">
        <f t="shared" si="22"/>
        <v/>
      </c>
      <c r="AK436" s="30"/>
      <c r="AL436" s="30"/>
    </row>
    <row r="437" spans="1:38" ht="12.75" customHeight="1">
      <c r="A437" s="19">
        <v>17135</v>
      </c>
      <c r="B437" s="20" t="s">
        <v>504</v>
      </c>
      <c r="C437" s="21">
        <v>2</v>
      </c>
      <c r="D437" s="22" t="s">
        <v>375</v>
      </c>
      <c r="E437" s="23">
        <v>542</v>
      </c>
      <c r="F437" s="24">
        <v>58</v>
      </c>
      <c r="G437" s="25"/>
      <c r="H437" s="26" t="str">
        <f t="shared" si="0"/>
        <v/>
      </c>
      <c r="I437" s="25">
        <v>24</v>
      </c>
      <c r="J437" s="26">
        <f t="shared" si="1"/>
        <v>0.41379310344827586</v>
      </c>
      <c r="K437" s="25"/>
      <c r="L437" s="26" t="str">
        <f t="shared" si="2"/>
        <v/>
      </c>
      <c r="M437" s="25">
        <v>12</v>
      </c>
      <c r="N437" s="26">
        <f t="shared" si="3"/>
        <v>0.20689655172413793</v>
      </c>
      <c r="O437" s="25">
        <v>9</v>
      </c>
      <c r="P437" s="26">
        <f t="shared" si="4"/>
        <v>0.15517241379310345</v>
      </c>
      <c r="Q437" s="25">
        <v>0</v>
      </c>
      <c r="R437" s="26">
        <f t="shared" si="5"/>
        <v>0</v>
      </c>
      <c r="S437" s="27">
        <v>198.97</v>
      </c>
      <c r="T437" s="28" t="str">
        <f t="shared" si="6"/>
        <v/>
      </c>
      <c r="U437" s="28" t="str">
        <f t="shared" si="7"/>
        <v/>
      </c>
      <c r="V437" s="29" t="str">
        <f t="shared" si="8"/>
        <v/>
      </c>
      <c r="W437" s="28">
        <f t="shared" si="9"/>
        <v>4775.28</v>
      </c>
      <c r="X437" s="28">
        <f t="shared" si="10"/>
        <v>2387.64</v>
      </c>
      <c r="Y437" s="29">
        <f t="shared" si="11"/>
        <v>1193.82</v>
      </c>
      <c r="Z437" s="28" t="str">
        <f t="shared" si="12"/>
        <v/>
      </c>
      <c r="AA437" s="28" t="str">
        <f t="shared" si="13"/>
        <v/>
      </c>
      <c r="AB437" s="29" t="str">
        <f t="shared" si="14"/>
        <v/>
      </c>
      <c r="AC437" s="28">
        <f t="shared" si="15"/>
        <v>2387.64</v>
      </c>
      <c r="AD437" s="28">
        <f t="shared" si="16"/>
        <v>1910.1120000000003</v>
      </c>
      <c r="AE437" s="29">
        <f t="shared" si="17"/>
        <v>1146.0672</v>
      </c>
      <c r="AF437" s="28">
        <f t="shared" si="18"/>
        <v>1790.73</v>
      </c>
      <c r="AG437" s="28">
        <f t="shared" si="19"/>
        <v>1432.5840000000001</v>
      </c>
      <c r="AH437" s="29">
        <f t="shared" si="20"/>
        <v>859.55039999999997</v>
      </c>
      <c r="AI437" s="28">
        <f t="shared" si="21"/>
        <v>0</v>
      </c>
      <c r="AJ437" s="29">
        <f t="shared" si="22"/>
        <v>0</v>
      </c>
      <c r="AK437" s="30"/>
      <c r="AL437" s="30"/>
    </row>
    <row r="438" spans="1:38" ht="12.75" customHeight="1">
      <c r="A438" s="19">
        <v>17136</v>
      </c>
      <c r="B438" s="20" t="s">
        <v>505</v>
      </c>
      <c r="C438" s="21">
        <v>2</v>
      </c>
      <c r="D438" s="22" t="s">
        <v>375</v>
      </c>
      <c r="E438" s="23">
        <v>274</v>
      </c>
      <c r="F438" s="24">
        <v>31</v>
      </c>
      <c r="G438" s="25"/>
      <c r="H438" s="26" t="str">
        <f t="shared" si="0"/>
        <v/>
      </c>
      <c r="I438" s="25">
        <v>13</v>
      </c>
      <c r="J438" s="26">
        <f t="shared" si="1"/>
        <v>0.41935483870967744</v>
      </c>
      <c r="K438" s="25"/>
      <c r="L438" s="26" t="str">
        <f t="shared" si="2"/>
        <v/>
      </c>
      <c r="M438" s="25">
        <v>7</v>
      </c>
      <c r="N438" s="26">
        <f t="shared" si="3"/>
        <v>0.22580645161290322</v>
      </c>
      <c r="O438" s="25"/>
      <c r="P438" s="26" t="str">
        <f t="shared" si="4"/>
        <v/>
      </c>
      <c r="Q438" s="25"/>
      <c r="R438" s="26" t="str">
        <f t="shared" si="5"/>
        <v/>
      </c>
      <c r="S438" s="27">
        <v>198.97</v>
      </c>
      <c r="T438" s="28" t="str">
        <f t="shared" si="6"/>
        <v/>
      </c>
      <c r="U438" s="28" t="str">
        <f t="shared" si="7"/>
        <v/>
      </c>
      <c r="V438" s="29" t="str">
        <f t="shared" si="8"/>
        <v/>
      </c>
      <c r="W438" s="28">
        <f t="shared" si="9"/>
        <v>2586.61</v>
      </c>
      <c r="X438" s="28">
        <f t="shared" si="10"/>
        <v>1293.3050000000001</v>
      </c>
      <c r="Y438" s="29">
        <f t="shared" si="11"/>
        <v>646.65250000000003</v>
      </c>
      <c r="Z438" s="28" t="str">
        <f t="shared" si="12"/>
        <v/>
      </c>
      <c r="AA438" s="28" t="str">
        <f t="shared" si="13"/>
        <v/>
      </c>
      <c r="AB438" s="29" t="str">
        <f t="shared" si="14"/>
        <v/>
      </c>
      <c r="AC438" s="28">
        <f t="shared" si="15"/>
        <v>1392.79</v>
      </c>
      <c r="AD438" s="28">
        <f t="shared" si="16"/>
        <v>1114.2320000000002</v>
      </c>
      <c r="AE438" s="29">
        <f t="shared" si="17"/>
        <v>668.53920000000005</v>
      </c>
      <c r="AF438" s="28" t="str">
        <f t="shared" si="18"/>
        <v/>
      </c>
      <c r="AG438" s="28" t="str">
        <f t="shared" si="19"/>
        <v/>
      </c>
      <c r="AH438" s="29" t="str">
        <f t="shared" si="20"/>
        <v/>
      </c>
      <c r="AI438" s="28" t="str">
        <f t="shared" si="21"/>
        <v/>
      </c>
      <c r="AJ438" s="29" t="str">
        <f t="shared" si="22"/>
        <v/>
      </c>
      <c r="AK438" s="30"/>
      <c r="AL438" s="30"/>
    </row>
    <row r="439" spans="1:38" ht="12.75" customHeight="1">
      <c r="A439" s="19">
        <v>17137</v>
      </c>
      <c r="B439" s="20" t="s">
        <v>506</v>
      </c>
      <c r="C439" s="21">
        <v>28</v>
      </c>
      <c r="D439" s="22" t="s">
        <v>394</v>
      </c>
      <c r="E439" s="23">
        <v>4712</v>
      </c>
      <c r="F439" s="24">
        <v>606</v>
      </c>
      <c r="G439" s="25">
        <v>41</v>
      </c>
      <c r="H439" s="26">
        <f t="shared" si="0"/>
        <v>6.7656765676567657E-2</v>
      </c>
      <c r="I439" s="25">
        <v>41</v>
      </c>
      <c r="J439" s="26">
        <f t="shared" si="1"/>
        <v>6.7656765676567657E-2</v>
      </c>
      <c r="K439" s="25">
        <v>13</v>
      </c>
      <c r="L439" s="26">
        <f t="shared" si="2"/>
        <v>2.1452145214521452E-2</v>
      </c>
      <c r="M439" s="25">
        <v>13</v>
      </c>
      <c r="N439" s="26">
        <f t="shared" si="3"/>
        <v>2.1452145214521452E-2</v>
      </c>
      <c r="O439" s="25">
        <v>17</v>
      </c>
      <c r="P439" s="26">
        <f t="shared" si="4"/>
        <v>2.8052805280528052E-2</v>
      </c>
      <c r="Q439" s="25">
        <v>1</v>
      </c>
      <c r="R439" s="26">
        <f t="shared" si="5"/>
        <v>1.6501650165016502E-3</v>
      </c>
      <c r="S439" s="27">
        <v>198.97</v>
      </c>
      <c r="T439" s="28">
        <f t="shared" si="6"/>
        <v>8157.7699999999995</v>
      </c>
      <c r="U439" s="28">
        <f t="shared" si="7"/>
        <v>4078.8849999999998</v>
      </c>
      <c r="V439" s="29">
        <f t="shared" si="8"/>
        <v>2039.4424999999999</v>
      </c>
      <c r="W439" s="28">
        <f t="shared" si="9"/>
        <v>8157.7699999999995</v>
      </c>
      <c r="X439" s="28">
        <f t="shared" si="10"/>
        <v>4078.8849999999998</v>
      </c>
      <c r="Y439" s="29">
        <f t="shared" si="11"/>
        <v>2039.4424999999999</v>
      </c>
      <c r="Z439" s="28">
        <f t="shared" si="12"/>
        <v>2586.61</v>
      </c>
      <c r="AA439" s="28">
        <f t="shared" si="13"/>
        <v>2069.288</v>
      </c>
      <c r="AB439" s="29">
        <f t="shared" si="14"/>
        <v>1241.5728000000001</v>
      </c>
      <c r="AC439" s="28">
        <f t="shared" si="15"/>
        <v>2586.61</v>
      </c>
      <c r="AD439" s="28">
        <f t="shared" si="16"/>
        <v>2069.288</v>
      </c>
      <c r="AE439" s="29">
        <f t="shared" si="17"/>
        <v>1241.5728000000001</v>
      </c>
      <c r="AF439" s="28">
        <f t="shared" si="18"/>
        <v>3382.49</v>
      </c>
      <c r="AG439" s="28">
        <f t="shared" si="19"/>
        <v>2705.9920000000002</v>
      </c>
      <c r="AH439" s="29">
        <f t="shared" si="20"/>
        <v>1623.5952</v>
      </c>
      <c r="AI439" s="28">
        <f t="shared" si="21"/>
        <v>198.97</v>
      </c>
      <c r="AJ439" s="29">
        <f t="shared" si="22"/>
        <v>119.38199999999999</v>
      </c>
      <c r="AK439" s="30"/>
      <c r="AL439" s="30"/>
    </row>
    <row r="440" spans="1:38" ht="12.75" customHeight="1">
      <c r="A440" s="19">
        <v>17138</v>
      </c>
      <c r="B440" s="20" t="s">
        <v>507</v>
      </c>
      <c r="C440" s="21">
        <v>2</v>
      </c>
      <c r="D440" s="22" t="s">
        <v>375</v>
      </c>
      <c r="E440" s="23">
        <v>1090</v>
      </c>
      <c r="F440" s="24">
        <v>66</v>
      </c>
      <c r="G440" s="25"/>
      <c r="H440" s="26" t="str">
        <f t="shared" si="0"/>
        <v/>
      </c>
      <c r="I440" s="25">
        <v>27</v>
      </c>
      <c r="J440" s="26">
        <f t="shared" si="1"/>
        <v>0.40909090909090912</v>
      </c>
      <c r="K440" s="25"/>
      <c r="L440" s="26" t="str">
        <f t="shared" si="2"/>
        <v/>
      </c>
      <c r="M440" s="25">
        <v>14</v>
      </c>
      <c r="N440" s="26">
        <f t="shared" si="3"/>
        <v>0.21212121212121213</v>
      </c>
      <c r="O440" s="25">
        <v>9</v>
      </c>
      <c r="P440" s="26">
        <f t="shared" si="4"/>
        <v>0.13636363636363635</v>
      </c>
      <c r="Q440" s="25">
        <v>1</v>
      </c>
      <c r="R440" s="26">
        <f t="shared" si="5"/>
        <v>1.5151515151515152E-2</v>
      </c>
      <c r="S440" s="27">
        <v>198.97</v>
      </c>
      <c r="T440" s="28" t="str">
        <f t="shared" si="6"/>
        <v/>
      </c>
      <c r="U440" s="28" t="str">
        <f t="shared" si="7"/>
        <v/>
      </c>
      <c r="V440" s="29" t="str">
        <f t="shared" si="8"/>
        <v/>
      </c>
      <c r="W440" s="28">
        <f t="shared" si="9"/>
        <v>5372.19</v>
      </c>
      <c r="X440" s="28">
        <f t="shared" si="10"/>
        <v>2686.0949999999998</v>
      </c>
      <c r="Y440" s="29">
        <f t="shared" si="11"/>
        <v>1343.0474999999999</v>
      </c>
      <c r="Z440" s="28" t="str">
        <f t="shared" si="12"/>
        <v/>
      </c>
      <c r="AA440" s="28" t="str">
        <f t="shared" si="13"/>
        <v/>
      </c>
      <c r="AB440" s="29" t="str">
        <f t="shared" si="14"/>
        <v/>
      </c>
      <c r="AC440" s="28">
        <f t="shared" si="15"/>
        <v>2785.58</v>
      </c>
      <c r="AD440" s="28">
        <f t="shared" si="16"/>
        <v>2228.4640000000004</v>
      </c>
      <c r="AE440" s="29">
        <f t="shared" si="17"/>
        <v>1337.0784000000001</v>
      </c>
      <c r="AF440" s="28">
        <f t="shared" si="18"/>
        <v>1790.73</v>
      </c>
      <c r="AG440" s="28">
        <f t="shared" si="19"/>
        <v>1432.5840000000001</v>
      </c>
      <c r="AH440" s="29">
        <f t="shared" si="20"/>
        <v>859.55039999999997</v>
      </c>
      <c r="AI440" s="28">
        <f t="shared" si="21"/>
        <v>198.97</v>
      </c>
      <c r="AJ440" s="29">
        <f t="shared" si="22"/>
        <v>119.38199999999999</v>
      </c>
      <c r="AK440" s="30"/>
      <c r="AL440" s="30"/>
    </row>
    <row r="441" spans="1:38" ht="12.75" customHeight="1">
      <c r="A441" s="19">
        <v>17139</v>
      </c>
      <c r="B441" s="20" t="s">
        <v>508</v>
      </c>
      <c r="C441" s="21">
        <v>19</v>
      </c>
      <c r="D441" s="22" t="s">
        <v>388</v>
      </c>
      <c r="E441" s="23">
        <v>1875</v>
      </c>
      <c r="F441" s="24">
        <v>251</v>
      </c>
      <c r="G441" s="25"/>
      <c r="H441" s="26" t="str">
        <f t="shared" si="0"/>
        <v/>
      </c>
      <c r="I441" s="25">
        <v>50</v>
      </c>
      <c r="J441" s="26">
        <f t="shared" si="1"/>
        <v>0.19920318725099601</v>
      </c>
      <c r="K441" s="25"/>
      <c r="L441" s="26" t="str">
        <f t="shared" si="2"/>
        <v/>
      </c>
      <c r="M441" s="25">
        <v>19</v>
      </c>
      <c r="N441" s="26">
        <f t="shared" si="3"/>
        <v>7.5697211155378488E-2</v>
      </c>
      <c r="O441" s="25">
        <v>5</v>
      </c>
      <c r="P441" s="26">
        <f t="shared" si="4"/>
        <v>1.9920318725099601E-2</v>
      </c>
      <c r="Q441" s="25">
        <v>1</v>
      </c>
      <c r="R441" s="26">
        <f t="shared" si="5"/>
        <v>3.9840637450199202E-3</v>
      </c>
      <c r="S441" s="27">
        <v>198.97</v>
      </c>
      <c r="T441" s="28" t="str">
        <f t="shared" si="6"/>
        <v/>
      </c>
      <c r="U441" s="28" t="str">
        <f t="shared" si="7"/>
        <v/>
      </c>
      <c r="V441" s="29" t="str">
        <f t="shared" si="8"/>
        <v/>
      </c>
      <c r="W441" s="28">
        <f t="shared" si="9"/>
        <v>9948.5</v>
      </c>
      <c r="X441" s="28">
        <f t="shared" si="10"/>
        <v>4974.25</v>
      </c>
      <c r="Y441" s="29">
        <f t="shared" si="11"/>
        <v>2487.125</v>
      </c>
      <c r="Z441" s="28" t="str">
        <f t="shared" si="12"/>
        <v/>
      </c>
      <c r="AA441" s="28" t="str">
        <f t="shared" si="13"/>
        <v/>
      </c>
      <c r="AB441" s="29" t="str">
        <f t="shared" si="14"/>
        <v/>
      </c>
      <c r="AC441" s="28">
        <f t="shared" si="15"/>
        <v>3780.43</v>
      </c>
      <c r="AD441" s="28">
        <f t="shared" si="16"/>
        <v>3024.3440000000001</v>
      </c>
      <c r="AE441" s="29">
        <f t="shared" si="17"/>
        <v>1814.6064000000003</v>
      </c>
      <c r="AF441" s="28">
        <f t="shared" si="18"/>
        <v>994.85</v>
      </c>
      <c r="AG441" s="28">
        <f t="shared" si="19"/>
        <v>795.88</v>
      </c>
      <c r="AH441" s="29">
        <f t="shared" si="20"/>
        <v>477.52800000000002</v>
      </c>
      <c r="AI441" s="28">
        <f t="shared" si="21"/>
        <v>198.97</v>
      </c>
      <c r="AJ441" s="29">
        <f t="shared" si="22"/>
        <v>119.38199999999999</v>
      </c>
      <c r="AK441" s="30"/>
      <c r="AL441" s="30"/>
    </row>
    <row r="442" spans="1:38" ht="12.75" customHeight="1">
      <c r="A442" s="19">
        <v>17140</v>
      </c>
      <c r="B442" s="20" t="s">
        <v>509</v>
      </c>
      <c r="C442" s="21">
        <v>2</v>
      </c>
      <c r="D442" s="22" t="s">
        <v>375</v>
      </c>
      <c r="E442" s="23">
        <v>1015</v>
      </c>
      <c r="F442" s="24">
        <v>79</v>
      </c>
      <c r="G442" s="25"/>
      <c r="H442" s="26" t="str">
        <f t="shared" si="0"/>
        <v/>
      </c>
      <c r="I442" s="25">
        <v>32</v>
      </c>
      <c r="J442" s="26">
        <f t="shared" si="1"/>
        <v>0.4050632911392405</v>
      </c>
      <c r="K442" s="25"/>
      <c r="L442" s="26" t="str">
        <f t="shared" si="2"/>
        <v/>
      </c>
      <c r="M442" s="25">
        <v>17</v>
      </c>
      <c r="N442" s="26">
        <f t="shared" si="3"/>
        <v>0.21518987341772153</v>
      </c>
      <c r="O442" s="25">
        <v>5</v>
      </c>
      <c r="P442" s="26">
        <f t="shared" si="4"/>
        <v>6.3291139240506333E-2</v>
      </c>
      <c r="Q442" s="25">
        <v>0</v>
      </c>
      <c r="R442" s="26">
        <f t="shared" si="5"/>
        <v>0</v>
      </c>
      <c r="S442" s="27">
        <v>198.97</v>
      </c>
      <c r="T442" s="28" t="str">
        <f t="shared" si="6"/>
        <v/>
      </c>
      <c r="U442" s="28" t="str">
        <f t="shared" si="7"/>
        <v/>
      </c>
      <c r="V442" s="29" t="str">
        <f t="shared" si="8"/>
        <v/>
      </c>
      <c r="W442" s="28">
        <f t="shared" si="9"/>
        <v>6367.04</v>
      </c>
      <c r="X442" s="28">
        <f t="shared" si="10"/>
        <v>3183.52</v>
      </c>
      <c r="Y442" s="29">
        <f t="shared" si="11"/>
        <v>1591.76</v>
      </c>
      <c r="Z442" s="28" t="str">
        <f t="shared" si="12"/>
        <v/>
      </c>
      <c r="AA442" s="28" t="str">
        <f t="shared" si="13"/>
        <v/>
      </c>
      <c r="AB442" s="29" t="str">
        <f t="shared" si="14"/>
        <v/>
      </c>
      <c r="AC442" s="28">
        <f t="shared" si="15"/>
        <v>3382.49</v>
      </c>
      <c r="AD442" s="28">
        <f t="shared" si="16"/>
        <v>2705.9920000000002</v>
      </c>
      <c r="AE442" s="29">
        <f t="shared" si="17"/>
        <v>1623.5952</v>
      </c>
      <c r="AF442" s="28">
        <f t="shared" si="18"/>
        <v>994.85</v>
      </c>
      <c r="AG442" s="28">
        <f t="shared" si="19"/>
        <v>795.88</v>
      </c>
      <c r="AH442" s="29">
        <f t="shared" si="20"/>
        <v>477.52800000000002</v>
      </c>
      <c r="AI442" s="28">
        <f t="shared" si="21"/>
        <v>0</v>
      </c>
      <c r="AJ442" s="29">
        <f t="shared" si="22"/>
        <v>0</v>
      </c>
      <c r="AK442" s="30"/>
      <c r="AL442" s="30"/>
    </row>
    <row r="443" spans="1:38" ht="12.75" customHeight="1">
      <c r="A443" s="19">
        <v>17141</v>
      </c>
      <c r="B443" s="20" t="s">
        <v>510</v>
      </c>
      <c r="C443" s="21">
        <v>15</v>
      </c>
      <c r="D443" s="22" t="s">
        <v>383</v>
      </c>
      <c r="E443" s="23">
        <v>9484</v>
      </c>
      <c r="F443" s="24">
        <v>1098</v>
      </c>
      <c r="G443" s="25">
        <v>361</v>
      </c>
      <c r="H443" s="26">
        <f t="shared" si="0"/>
        <v>0.32877959927140255</v>
      </c>
      <c r="I443" s="25">
        <v>361</v>
      </c>
      <c r="J443" s="26">
        <f t="shared" si="1"/>
        <v>0.32877959927140255</v>
      </c>
      <c r="K443" s="25">
        <v>164</v>
      </c>
      <c r="L443" s="26">
        <f t="shared" si="2"/>
        <v>0.1493624772313297</v>
      </c>
      <c r="M443" s="25">
        <v>164</v>
      </c>
      <c r="N443" s="26">
        <f t="shared" si="3"/>
        <v>0.1493624772313297</v>
      </c>
      <c r="O443" s="25">
        <v>222</v>
      </c>
      <c r="P443" s="26">
        <f t="shared" si="4"/>
        <v>0.20218579234972678</v>
      </c>
      <c r="Q443" s="25">
        <v>5</v>
      </c>
      <c r="R443" s="26">
        <f t="shared" si="5"/>
        <v>4.5537340619307837E-3</v>
      </c>
      <c r="S443" s="27">
        <v>198.97</v>
      </c>
      <c r="T443" s="28">
        <f t="shared" si="6"/>
        <v>71828.17</v>
      </c>
      <c r="U443" s="28">
        <f t="shared" si="7"/>
        <v>35914.084999999999</v>
      </c>
      <c r="V443" s="29">
        <f t="shared" si="8"/>
        <v>17957.0425</v>
      </c>
      <c r="W443" s="28">
        <f t="shared" si="9"/>
        <v>71828.17</v>
      </c>
      <c r="X443" s="28">
        <f t="shared" si="10"/>
        <v>35914.084999999999</v>
      </c>
      <c r="Y443" s="29">
        <f t="shared" si="11"/>
        <v>17957.0425</v>
      </c>
      <c r="Z443" s="28">
        <f t="shared" si="12"/>
        <v>32631.079999999998</v>
      </c>
      <c r="AA443" s="28">
        <f t="shared" si="13"/>
        <v>26104.864000000005</v>
      </c>
      <c r="AB443" s="29">
        <f t="shared" si="14"/>
        <v>15662.9184</v>
      </c>
      <c r="AC443" s="28">
        <f t="shared" si="15"/>
        <v>32631.079999999998</v>
      </c>
      <c r="AD443" s="28">
        <f t="shared" si="16"/>
        <v>26104.864000000005</v>
      </c>
      <c r="AE443" s="29">
        <f t="shared" si="17"/>
        <v>15662.9184</v>
      </c>
      <c r="AF443" s="28">
        <f t="shared" si="18"/>
        <v>44171.34</v>
      </c>
      <c r="AG443" s="28">
        <f t="shared" si="19"/>
        <v>35337.072000000007</v>
      </c>
      <c r="AH443" s="29">
        <f t="shared" si="20"/>
        <v>21202.243200000001</v>
      </c>
      <c r="AI443" s="28">
        <f t="shared" si="21"/>
        <v>994.85</v>
      </c>
      <c r="AJ443" s="29">
        <f t="shared" si="22"/>
        <v>596.91</v>
      </c>
      <c r="AK443" s="30"/>
      <c r="AL443" s="30"/>
    </row>
    <row r="444" spans="1:38" ht="12.75" customHeight="1">
      <c r="A444" s="19">
        <v>17142</v>
      </c>
      <c r="B444" s="20" t="s">
        <v>511</v>
      </c>
      <c r="C444" s="21">
        <v>20</v>
      </c>
      <c r="D444" s="22" t="s">
        <v>377</v>
      </c>
      <c r="E444" s="23">
        <v>3906</v>
      </c>
      <c r="F444" s="24">
        <v>608</v>
      </c>
      <c r="G444" s="25">
        <v>47</v>
      </c>
      <c r="H444" s="26">
        <f t="shared" si="0"/>
        <v>7.7302631578947373E-2</v>
      </c>
      <c r="I444" s="25">
        <v>47</v>
      </c>
      <c r="J444" s="26">
        <f t="shared" si="1"/>
        <v>7.7302631578947373E-2</v>
      </c>
      <c r="K444" s="25">
        <v>19</v>
      </c>
      <c r="L444" s="26">
        <f t="shared" si="2"/>
        <v>3.125E-2</v>
      </c>
      <c r="M444" s="25">
        <v>19</v>
      </c>
      <c r="N444" s="26">
        <f t="shared" si="3"/>
        <v>3.125E-2</v>
      </c>
      <c r="O444" s="25">
        <v>22</v>
      </c>
      <c r="P444" s="26">
        <f t="shared" si="4"/>
        <v>3.6184210526315791E-2</v>
      </c>
      <c r="Q444" s="25">
        <v>6</v>
      </c>
      <c r="R444" s="26">
        <f t="shared" si="5"/>
        <v>9.8684210526315784E-3</v>
      </c>
      <c r="S444" s="27">
        <v>198.97</v>
      </c>
      <c r="T444" s="28">
        <f t="shared" si="6"/>
        <v>9351.59</v>
      </c>
      <c r="U444" s="28">
        <f t="shared" si="7"/>
        <v>4675.7950000000001</v>
      </c>
      <c r="V444" s="29">
        <f t="shared" si="8"/>
        <v>2337.8975</v>
      </c>
      <c r="W444" s="28">
        <f t="shared" si="9"/>
        <v>9351.59</v>
      </c>
      <c r="X444" s="28">
        <f t="shared" si="10"/>
        <v>4675.7950000000001</v>
      </c>
      <c r="Y444" s="29">
        <f t="shared" si="11"/>
        <v>2337.8975</v>
      </c>
      <c r="Z444" s="28">
        <f t="shared" si="12"/>
        <v>3780.43</v>
      </c>
      <c r="AA444" s="28">
        <f t="shared" si="13"/>
        <v>3024.3440000000001</v>
      </c>
      <c r="AB444" s="29">
        <f t="shared" si="14"/>
        <v>1814.6064000000003</v>
      </c>
      <c r="AC444" s="28">
        <f t="shared" si="15"/>
        <v>3780.43</v>
      </c>
      <c r="AD444" s="28">
        <f t="shared" si="16"/>
        <v>3024.3440000000001</v>
      </c>
      <c r="AE444" s="29">
        <f t="shared" si="17"/>
        <v>1814.6064000000003</v>
      </c>
      <c r="AF444" s="28">
        <f t="shared" si="18"/>
        <v>4377.34</v>
      </c>
      <c r="AG444" s="28">
        <f t="shared" si="19"/>
        <v>3501.8720000000003</v>
      </c>
      <c r="AH444" s="29">
        <f t="shared" si="20"/>
        <v>2101.1232</v>
      </c>
      <c r="AI444" s="28">
        <f t="shared" si="21"/>
        <v>1193.82</v>
      </c>
      <c r="AJ444" s="29">
        <f t="shared" si="22"/>
        <v>716.29199999999992</v>
      </c>
      <c r="AK444" s="30"/>
      <c r="AL444" s="30"/>
    </row>
    <row r="445" spans="1:38" ht="12.75" customHeight="1">
      <c r="A445" s="19">
        <v>17143</v>
      </c>
      <c r="B445" s="20" t="s">
        <v>512</v>
      </c>
      <c r="C445" s="21">
        <v>2</v>
      </c>
      <c r="D445" s="22" t="s">
        <v>375</v>
      </c>
      <c r="E445" s="23">
        <v>210</v>
      </c>
      <c r="F445" s="24">
        <v>20</v>
      </c>
      <c r="G445" s="25"/>
      <c r="H445" s="26" t="str">
        <f t="shared" si="0"/>
        <v/>
      </c>
      <c r="I445" s="25">
        <v>8</v>
      </c>
      <c r="J445" s="26">
        <f t="shared" si="1"/>
        <v>0.4</v>
      </c>
      <c r="K445" s="25"/>
      <c r="L445" s="26" t="str">
        <f t="shared" si="2"/>
        <v/>
      </c>
      <c r="M445" s="25">
        <v>4</v>
      </c>
      <c r="N445" s="26">
        <f t="shared" si="3"/>
        <v>0.2</v>
      </c>
      <c r="O445" s="25"/>
      <c r="P445" s="26" t="str">
        <f t="shared" si="4"/>
        <v/>
      </c>
      <c r="Q445" s="25"/>
      <c r="R445" s="26" t="str">
        <f t="shared" si="5"/>
        <v/>
      </c>
      <c r="S445" s="27">
        <v>198.97</v>
      </c>
      <c r="T445" s="28" t="str">
        <f t="shared" si="6"/>
        <v/>
      </c>
      <c r="U445" s="28" t="str">
        <f t="shared" si="7"/>
        <v/>
      </c>
      <c r="V445" s="29" t="str">
        <f t="shared" si="8"/>
        <v/>
      </c>
      <c r="W445" s="28">
        <f t="shared" si="9"/>
        <v>1591.76</v>
      </c>
      <c r="X445" s="28">
        <f t="shared" si="10"/>
        <v>795.88</v>
      </c>
      <c r="Y445" s="29">
        <f t="shared" si="11"/>
        <v>397.94</v>
      </c>
      <c r="Z445" s="28" t="str">
        <f t="shared" si="12"/>
        <v/>
      </c>
      <c r="AA445" s="28" t="str">
        <f t="shared" si="13"/>
        <v/>
      </c>
      <c r="AB445" s="29" t="str">
        <f t="shared" si="14"/>
        <v/>
      </c>
      <c r="AC445" s="28">
        <f t="shared" si="15"/>
        <v>795.88</v>
      </c>
      <c r="AD445" s="28">
        <f t="shared" si="16"/>
        <v>636.70400000000006</v>
      </c>
      <c r="AE445" s="29">
        <f t="shared" si="17"/>
        <v>382.0224</v>
      </c>
      <c r="AF445" s="28" t="str">
        <f t="shared" si="18"/>
        <v/>
      </c>
      <c r="AG445" s="28" t="str">
        <f t="shared" si="19"/>
        <v/>
      </c>
      <c r="AH445" s="29" t="str">
        <f t="shared" si="20"/>
        <v/>
      </c>
      <c r="AI445" s="28" t="str">
        <f t="shared" si="21"/>
        <v/>
      </c>
      <c r="AJ445" s="29" t="str">
        <f t="shared" si="22"/>
        <v/>
      </c>
      <c r="AK445" s="30"/>
      <c r="AL445" s="30"/>
    </row>
    <row r="446" spans="1:38" ht="12.75" customHeight="1">
      <c r="A446" s="19">
        <v>17144</v>
      </c>
      <c r="B446" s="20" t="s">
        <v>513</v>
      </c>
      <c r="C446" s="21">
        <v>10</v>
      </c>
      <c r="D446" s="22" t="s">
        <v>380</v>
      </c>
      <c r="E446" s="23">
        <v>271</v>
      </c>
      <c r="F446" s="24">
        <v>31</v>
      </c>
      <c r="G446" s="25"/>
      <c r="H446" s="26" t="str">
        <f t="shared" si="0"/>
        <v/>
      </c>
      <c r="I446" s="25">
        <v>11</v>
      </c>
      <c r="J446" s="26">
        <f t="shared" si="1"/>
        <v>0.35483870967741937</v>
      </c>
      <c r="K446" s="25"/>
      <c r="L446" s="26" t="str">
        <f t="shared" si="2"/>
        <v/>
      </c>
      <c r="M446" s="25">
        <v>5</v>
      </c>
      <c r="N446" s="26">
        <f t="shared" si="3"/>
        <v>0.16129032258064516</v>
      </c>
      <c r="O446" s="25"/>
      <c r="P446" s="26" t="str">
        <f t="shared" si="4"/>
        <v/>
      </c>
      <c r="Q446" s="25"/>
      <c r="R446" s="26" t="str">
        <f t="shared" si="5"/>
        <v/>
      </c>
      <c r="S446" s="27">
        <v>198.97</v>
      </c>
      <c r="T446" s="28" t="str">
        <f t="shared" si="6"/>
        <v/>
      </c>
      <c r="U446" s="28" t="str">
        <f t="shared" si="7"/>
        <v/>
      </c>
      <c r="V446" s="29" t="str">
        <f t="shared" si="8"/>
        <v/>
      </c>
      <c r="W446" s="28">
        <f t="shared" si="9"/>
        <v>2188.67</v>
      </c>
      <c r="X446" s="28">
        <f t="shared" si="10"/>
        <v>1094.335</v>
      </c>
      <c r="Y446" s="29">
        <f t="shared" si="11"/>
        <v>547.16750000000002</v>
      </c>
      <c r="Z446" s="28" t="str">
        <f t="shared" si="12"/>
        <v/>
      </c>
      <c r="AA446" s="28" t="str">
        <f t="shared" si="13"/>
        <v/>
      </c>
      <c r="AB446" s="29" t="str">
        <f t="shared" si="14"/>
        <v/>
      </c>
      <c r="AC446" s="28">
        <f t="shared" si="15"/>
        <v>994.85</v>
      </c>
      <c r="AD446" s="28">
        <f t="shared" si="16"/>
        <v>795.88</v>
      </c>
      <c r="AE446" s="29">
        <f t="shared" si="17"/>
        <v>477.52800000000002</v>
      </c>
      <c r="AF446" s="28" t="str">
        <f t="shared" si="18"/>
        <v/>
      </c>
      <c r="AG446" s="28" t="str">
        <f t="shared" si="19"/>
        <v/>
      </c>
      <c r="AH446" s="29" t="str">
        <f t="shared" si="20"/>
        <v/>
      </c>
      <c r="AI446" s="28" t="str">
        <f t="shared" si="21"/>
        <v/>
      </c>
      <c r="AJ446" s="29" t="str">
        <f t="shared" si="22"/>
        <v/>
      </c>
      <c r="AK446" s="30"/>
      <c r="AL446" s="30"/>
    </row>
    <row r="447" spans="1:38" ht="12.75" customHeight="1">
      <c r="A447" s="19">
        <v>17145</v>
      </c>
      <c r="B447" s="20" t="s">
        <v>514</v>
      </c>
      <c r="C447" s="21">
        <v>31</v>
      </c>
      <c r="D447" s="22" t="s">
        <v>415</v>
      </c>
      <c r="E447" s="23">
        <v>1810</v>
      </c>
      <c r="F447" s="24">
        <v>141</v>
      </c>
      <c r="G447" s="25"/>
      <c r="H447" s="26" t="str">
        <f t="shared" si="0"/>
        <v/>
      </c>
      <c r="I447" s="25">
        <v>27</v>
      </c>
      <c r="J447" s="26">
        <f t="shared" si="1"/>
        <v>0.19148936170212766</v>
      </c>
      <c r="K447" s="25"/>
      <c r="L447" s="26" t="str">
        <f t="shared" si="2"/>
        <v/>
      </c>
      <c r="M447" s="25">
        <v>12</v>
      </c>
      <c r="N447" s="26">
        <f t="shared" si="3"/>
        <v>8.5106382978723402E-2</v>
      </c>
      <c r="O447" s="25">
        <v>15</v>
      </c>
      <c r="P447" s="26">
        <f t="shared" si="4"/>
        <v>0.10638297872340426</v>
      </c>
      <c r="Q447" s="25">
        <v>1</v>
      </c>
      <c r="R447" s="26">
        <f t="shared" si="5"/>
        <v>7.0921985815602835E-3</v>
      </c>
      <c r="S447" s="27">
        <v>198.97</v>
      </c>
      <c r="T447" s="28" t="str">
        <f t="shared" si="6"/>
        <v/>
      </c>
      <c r="U447" s="28" t="str">
        <f t="shared" si="7"/>
        <v/>
      </c>
      <c r="V447" s="29" t="str">
        <f t="shared" si="8"/>
        <v/>
      </c>
      <c r="W447" s="28">
        <f t="shared" si="9"/>
        <v>5372.19</v>
      </c>
      <c r="X447" s="28">
        <f t="shared" si="10"/>
        <v>2686.0949999999998</v>
      </c>
      <c r="Y447" s="29">
        <f t="shared" si="11"/>
        <v>1343.0474999999999</v>
      </c>
      <c r="Z447" s="28" t="str">
        <f t="shared" si="12"/>
        <v/>
      </c>
      <c r="AA447" s="28" t="str">
        <f t="shared" si="13"/>
        <v/>
      </c>
      <c r="AB447" s="29" t="str">
        <f t="shared" si="14"/>
        <v/>
      </c>
      <c r="AC447" s="28">
        <f t="shared" si="15"/>
        <v>2387.64</v>
      </c>
      <c r="AD447" s="28">
        <f t="shared" si="16"/>
        <v>1910.1120000000003</v>
      </c>
      <c r="AE447" s="29">
        <f t="shared" si="17"/>
        <v>1146.0672</v>
      </c>
      <c r="AF447" s="28">
        <f t="shared" si="18"/>
        <v>2984.55</v>
      </c>
      <c r="AG447" s="28">
        <f t="shared" si="19"/>
        <v>2387.64</v>
      </c>
      <c r="AH447" s="29">
        <f t="shared" si="20"/>
        <v>1432.5840000000001</v>
      </c>
      <c r="AI447" s="28">
        <f t="shared" si="21"/>
        <v>198.97</v>
      </c>
      <c r="AJ447" s="29">
        <f t="shared" si="22"/>
        <v>119.38199999999999</v>
      </c>
      <c r="AK447" s="30"/>
      <c r="AL447" s="30"/>
    </row>
    <row r="448" spans="1:38" ht="12.75" customHeight="1">
      <c r="A448" s="19">
        <v>17146</v>
      </c>
      <c r="B448" s="20" t="s">
        <v>515</v>
      </c>
      <c r="C448" s="21">
        <v>34</v>
      </c>
      <c r="D448" s="22" t="s">
        <v>144</v>
      </c>
      <c r="E448" s="23">
        <v>4279</v>
      </c>
      <c r="F448" s="24">
        <v>466</v>
      </c>
      <c r="G448" s="25">
        <v>109</v>
      </c>
      <c r="H448" s="26">
        <f t="shared" si="0"/>
        <v>0.23390557939914164</v>
      </c>
      <c r="I448" s="25">
        <v>109</v>
      </c>
      <c r="J448" s="26">
        <f t="shared" si="1"/>
        <v>0.23390557939914164</v>
      </c>
      <c r="K448" s="25">
        <v>52</v>
      </c>
      <c r="L448" s="26">
        <f t="shared" si="2"/>
        <v>0.11158798283261803</v>
      </c>
      <c r="M448" s="25">
        <v>52</v>
      </c>
      <c r="N448" s="26">
        <f t="shared" si="3"/>
        <v>0.11158798283261803</v>
      </c>
      <c r="O448" s="25">
        <v>34</v>
      </c>
      <c r="P448" s="26">
        <f t="shared" si="4"/>
        <v>7.2961373390557943E-2</v>
      </c>
      <c r="Q448" s="25">
        <v>8</v>
      </c>
      <c r="R448" s="26">
        <f t="shared" si="5"/>
        <v>1.7167381974248927E-2</v>
      </c>
      <c r="S448" s="27">
        <v>198.97</v>
      </c>
      <c r="T448" s="28">
        <f t="shared" si="6"/>
        <v>21687.73</v>
      </c>
      <c r="U448" s="28">
        <f t="shared" si="7"/>
        <v>10843.865</v>
      </c>
      <c r="V448" s="29">
        <f t="shared" si="8"/>
        <v>5421.9324999999999</v>
      </c>
      <c r="W448" s="28">
        <f t="shared" si="9"/>
        <v>21687.73</v>
      </c>
      <c r="X448" s="28">
        <f t="shared" si="10"/>
        <v>10843.865</v>
      </c>
      <c r="Y448" s="29">
        <f t="shared" si="11"/>
        <v>5421.9324999999999</v>
      </c>
      <c r="Z448" s="28">
        <f t="shared" si="12"/>
        <v>10346.44</v>
      </c>
      <c r="AA448" s="28">
        <f t="shared" si="13"/>
        <v>8277.152</v>
      </c>
      <c r="AB448" s="29">
        <f t="shared" si="14"/>
        <v>4966.2912000000006</v>
      </c>
      <c r="AC448" s="28">
        <f t="shared" si="15"/>
        <v>10346.44</v>
      </c>
      <c r="AD448" s="28">
        <f t="shared" si="16"/>
        <v>8277.152</v>
      </c>
      <c r="AE448" s="29">
        <f t="shared" si="17"/>
        <v>4966.2912000000006</v>
      </c>
      <c r="AF448" s="28">
        <f t="shared" si="18"/>
        <v>6764.98</v>
      </c>
      <c r="AG448" s="28">
        <f t="shared" si="19"/>
        <v>5411.9840000000004</v>
      </c>
      <c r="AH448" s="29">
        <f t="shared" si="20"/>
        <v>3247.1904</v>
      </c>
      <c r="AI448" s="28">
        <f t="shared" si="21"/>
        <v>1591.76</v>
      </c>
      <c r="AJ448" s="29">
        <f t="shared" si="22"/>
        <v>955.05599999999993</v>
      </c>
      <c r="AK448" s="30"/>
      <c r="AL448" s="30"/>
    </row>
    <row r="449" spans="1:38" ht="12.75" customHeight="1">
      <c r="A449" s="19">
        <v>17147</v>
      </c>
      <c r="B449" s="20" t="s">
        <v>516</v>
      </c>
      <c r="C449" s="21">
        <v>31</v>
      </c>
      <c r="D449" s="22" t="s">
        <v>415</v>
      </c>
      <c r="E449" s="23">
        <v>10641</v>
      </c>
      <c r="F449" s="24">
        <v>1153</v>
      </c>
      <c r="G449" s="25">
        <v>266</v>
      </c>
      <c r="H449" s="26">
        <f t="shared" si="0"/>
        <v>0.23070251517779705</v>
      </c>
      <c r="I449" s="25">
        <v>266</v>
      </c>
      <c r="J449" s="26">
        <f t="shared" si="1"/>
        <v>0.23070251517779705</v>
      </c>
      <c r="K449" s="25">
        <v>114</v>
      </c>
      <c r="L449" s="26">
        <f t="shared" si="2"/>
        <v>9.8872506504770169E-2</v>
      </c>
      <c r="M449" s="25">
        <v>114</v>
      </c>
      <c r="N449" s="26">
        <f t="shared" si="3"/>
        <v>9.8872506504770169E-2</v>
      </c>
      <c r="O449" s="25">
        <v>219</v>
      </c>
      <c r="P449" s="26">
        <f t="shared" si="4"/>
        <v>0.18993928881179531</v>
      </c>
      <c r="Q449" s="25">
        <v>12</v>
      </c>
      <c r="R449" s="26">
        <f t="shared" si="5"/>
        <v>1.0407632263660017E-2</v>
      </c>
      <c r="S449" s="27">
        <v>198.97</v>
      </c>
      <c r="T449" s="28">
        <f t="shared" si="6"/>
        <v>52926.02</v>
      </c>
      <c r="U449" s="28">
        <f t="shared" si="7"/>
        <v>26463.01</v>
      </c>
      <c r="V449" s="29">
        <f t="shared" si="8"/>
        <v>13231.504999999999</v>
      </c>
      <c r="W449" s="28">
        <f t="shared" si="9"/>
        <v>52926.02</v>
      </c>
      <c r="X449" s="28">
        <f t="shared" si="10"/>
        <v>26463.01</v>
      </c>
      <c r="Y449" s="29">
        <f t="shared" si="11"/>
        <v>13231.504999999999</v>
      </c>
      <c r="Z449" s="28">
        <f t="shared" si="12"/>
        <v>22682.579999999998</v>
      </c>
      <c r="AA449" s="28">
        <f t="shared" si="13"/>
        <v>18146.064000000002</v>
      </c>
      <c r="AB449" s="29">
        <f t="shared" si="14"/>
        <v>10887.6384</v>
      </c>
      <c r="AC449" s="28">
        <f t="shared" si="15"/>
        <v>22682.579999999998</v>
      </c>
      <c r="AD449" s="28">
        <f t="shared" si="16"/>
        <v>18146.064000000002</v>
      </c>
      <c r="AE449" s="29">
        <f t="shared" si="17"/>
        <v>10887.6384</v>
      </c>
      <c r="AF449" s="28">
        <f t="shared" si="18"/>
        <v>43574.43</v>
      </c>
      <c r="AG449" s="28">
        <f t="shared" si="19"/>
        <v>34859.544000000002</v>
      </c>
      <c r="AH449" s="29">
        <f t="shared" si="20"/>
        <v>20915.726400000003</v>
      </c>
      <c r="AI449" s="28">
        <f t="shared" si="21"/>
        <v>2387.64</v>
      </c>
      <c r="AJ449" s="29">
        <f t="shared" si="22"/>
        <v>1432.5839999999998</v>
      </c>
      <c r="AK449" s="30"/>
      <c r="AL449" s="30"/>
    </row>
    <row r="450" spans="1:38" ht="12.75" customHeight="1">
      <c r="A450" s="19">
        <v>17148</v>
      </c>
      <c r="B450" s="20" t="s">
        <v>517</v>
      </c>
      <c r="C450" s="21">
        <v>34</v>
      </c>
      <c r="D450" s="22" t="s">
        <v>144</v>
      </c>
      <c r="E450" s="23">
        <v>2337</v>
      </c>
      <c r="F450" s="24">
        <v>265</v>
      </c>
      <c r="G450" s="25"/>
      <c r="H450" s="26" t="str">
        <f t="shared" si="0"/>
        <v/>
      </c>
      <c r="I450" s="25">
        <v>87</v>
      </c>
      <c r="J450" s="26">
        <f t="shared" si="1"/>
        <v>0.32830188679245281</v>
      </c>
      <c r="K450" s="25"/>
      <c r="L450" s="26" t="str">
        <f t="shared" si="2"/>
        <v/>
      </c>
      <c r="M450" s="25">
        <v>44</v>
      </c>
      <c r="N450" s="26">
        <f t="shared" si="3"/>
        <v>0.16603773584905659</v>
      </c>
      <c r="O450" s="25">
        <v>30</v>
      </c>
      <c r="P450" s="26">
        <f t="shared" si="4"/>
        <v>0.11320754716981132</v>
      </c>
      <c r="Q450" s="25">
        <v>8</v>
      </c>
      <c r="R450" s="26">
        <f t="shared" si="5"/>
        <v>3.0188679245283019E-2</v>
      </c>
      <c r="S450" s="27">
        <v>198.97</v>
      </c>
      <c r="T450" s="28" t="str">
        <f t="shared" si="6"/>
        <v/>
      </c>
      <c r="U450" s="28" t="str">
        <f t="shared" si="7"/>
        <v/>
      </c>
      <c r="V450" s="29" t="str">
        <f t="shared" si="8"/>
        <v/>
      </c>
      <c r="W450" s="28">
        <f t="shared" si="9"/>
        <v>17310.39</v>
      </c>
      <c r="X450" s="28">
        <f t="shared" si="10"/>
        <v>8655.1949999999997</v>
      </c>
      <c r="Y450" s="29">
        <f t="shared" si="11"/>
        <v>4327.5974999999999</v>
      </c>
      <c r="Z450" s="28" t="str">
        <f t="shared" si="12"/>
        <v/>
      </c>
      <c r="AA450" s="28" t="str">
        <f t="shared" si="13"/>
        <v/>
      </c>
      <c r="AB450" s="29" t="str">
        <f t="shared" si="14"/>
        <v/>
      </c>
      <c r="AC450" s="28">
        <f t="shared" si="15"/>
        <v>8754.68</v>
      </c>
      <c r="AD450" s="28">
        <f t="shared" si="16"/>
        <v>7003.7440000000006</v>
      </c>
      <c r="AE450" s="29">
        <f t="shared" si="17"/>
        <v>4202.2464</v>
      </c>
      <c r="AF450" s="28">
        <f t="shared" si="18"/>
        <v>5969.1</v>
      </c>
      <c r="AG450" s="28">
        <f t="shared" si="19"/>
        <v>4775.28</v>
      </c>
      <c r="AH450" s="29">
        <f t="shared" si="20"/>
        <v>2865.1680000000001</v>
      </c>
      <c r="AI450" s="28">
        <f t="shared" si="21"/>
        <v>1591.76</v>
      </c>
      <c r="AJ450" s="29">
        <f t="shared" si="22"/>
        <v>955.05599999999993</v>
      </c>
      <c r="AK450" s="30"/>
      <c r="AL450" s="30"/>
    </row>
    <row r="451" spans="1:38" ht="12.75" customHeight="1">
      <c r="A451" s="19">
        <v>17149</v>
      </c>
      <c r="B451" s="20" t="s">
        <v>518</v>
      </c>
      <c r="C451" s="21">
        <v>19</v>
      </c>
      <c r="D451" s="22" t="s">
        <v>388</v>
      </c>
      <c r="E451" s="23">
        <v>511</v>
      </c>
      <c r="F451" s="24">
        <v>87</v>
      </c>
      <c r="G451" s="25"/>
      <c r="H451" s="26" t="str">
        <f t="shared" si="0"/>
        <v/>
      </c>
      <c r="I451" s="25">
        <v>17</v>
      </c>
      <c r="J451" s="26">
        <f t="shared" si="1"/>
        <v>0.19540229885057472</v>
      </c>
      <c r="K451" s="25"/>
      <c r="L451" s="26" t="str">
        <f t="shared" si="2"/>
        <v/>
      </c>
      <c r="M451" s="25">
        <v>7</v>
      </c>
      <c r="N451" s="26">
        <f t="shared" si="3"/>
        <v>8.0459770114942528E-2</v>
      </c>
      <c r="O451" s="25">
        <v>4</v>
      </c>
      <c r="P451" s="26">
        <f t="shared" si="4"/>
        <v>4.5977011494252873E-2</v>
      </c>
      <c r="Q451" s="25"/>
      <c r="R451" s="26" t="str">
        <f t="shared" si="5"/>
        <v/>
      </c>
      <c r="S451" s="27">
        <v>198.97</v>
      </c>
      <c r="T451" s="28" t="str">
        <f t="shared" si="6"/>
        <v/>
      </c>
      <c r="U451" s="28" t="str">
        <f t="shared" si="7"/>
        <v/>
      </c>
      <c r="V451" s="29" t="str">
        <f t="shared" si="8"/>
        <v/>
      </c>
      <c r="W451" s="28">
        <f t="shared" si="9"/>
        <v>3382.49</v>
      </c>
      <c r="X451" s="28">
        <f t="shared" si="10"/>
        <v>1691.2449999999999</v>
      </c>
      <c r="Y451" s="29">
        <f t="shared" si="11"/>
        <v>845.62249999999995</v>
      </c>
      <c r="Z451" s="28" t="str">
        <f t="shared" si="12"/>
        <v/>
      </c>
      <c r="AA451" s="28" t="str">
        <f t="shared" si="13"/>
        <v/>
      </c>
      <c r="AB451" s="29" t="str">
        <f t="shared" si="14"/>
        <v/>
      </c>
      <c r="AC451" s="28">
        <f t="shared" si="15"/>
        <v>1392.79</v>
      </c>
      <c r="AD451" s="28">
        <f t="shared" si="16"/>
        <v>1114.2320000000002</v>
      </c>
      <c r="AE451" s="29">
        <f t="shared" si="17"/>
        <v>668.53920000000005</v>
      </c>
      <c r="AF451" s="28">
        <f t="shared" si="18"/>
        <v>795.88</v>
      </c>
      <c r="AG451" s="28">
        <f t="shared" si="19"/>
        <v>636.70400000000006</v>
      </c>
      <c r="AH451" s="29">
        <f t="shared" si="20"/>
        <v>382.0224</v>
      </c>
      <c r="AI451" s="28" t="str">
        <f t="shared" si="21"/>
        <v/>
      </c>
      <c r="AJ451" s="29" t="str">
        <f t="shared" si="22"/>
        <v/>
      </c>
      <c r="AK451" s="30"/>
      <c r="AL451" s="30"/>
    </row>
    <row r="452" spans="1:38" ht="12.75" customHeight="1">
      <c r="A452" s="19">
        <v>17150</v>
      </c>
      <c r="B452" s="20" t="s">
        <v>519</v>
      </c>
      <c r="C452" s="21">
        <v>34</v>
      </c>
      <c r="D452" s="22" t="s">
        <v>144</v>
      </c>
      <c r="E452" s="23">
        <v>2072</v>
      </c>
      <c r="F452" s="24">
        <v>261</v>
      </c>
      <c r="G452" s="25"/>
      <c r="H452" s="26" t="str">
        <f t="shared" si="0"/>
        <v/>
      </c>
      <c r="I452" s="25">
        <v>85</v>
      </c>
      <c r="J452" s="26">
        <f t="shared" si="1"/>
        <v>0.32567049808429116</v>
      </c>
      <c r="K452" s="25"/>
      <c r="L452" s="26" t="str">
        <f t="shared" si="2"/>
        <v/>
      </c>
      <c r="M452" s="25">
        <v>44</v>
      </c>
      <c r="N452" s="26">
        <f t="shared" si="3"/>
        <v>0.16858237547892721</v>
      </c>
      <c r="O452" s="25">
        <v>13</v>
      </c>
      <c r="P452" s="26">
        <f t="shared" si="4"/>
        <v>4.9808429118773943E-2</v>
      </c>
      <c r="Q452" s="25"/>
      <c r="R452" s="26" t="str">
        <f t="shared" si="5"/>
        <v/>
      </c>
      <c r="S452" s="27">
        <v>198.97</v>
      </c>
      <c r="T452" s="28" t="str">
        <f t="shared" si="6"/>
        <v/>
      </c>
      <c r="U452" s="28" t="str">
        <f t="shared" si="7"/>
        <v/>
      </c>
      <c r="V452" s="29" t="str">
        <f t="shared" si="8"/>
        <v/>
      </c>
      <c r="W452" s="28">
        <f t="shared" si="9"/>
        <v>16912.45</v>
      </c>
      <c r="X452" s="28">
        <f t="shared" si="10"/>
        <v>8456.2250000000004</v>
      </c>
      <c r="Y452" s="29">
        <f t="shared" si="11"/>
        <v>4228.1125000000002</v>
      </c>
      <c r="Z452" s="28" t="str">
        <f t="shared" si="12"/>
        <v/>
      </c>
      <c r="AA452" s="28" t="str">
        <f t="shared" si="13"/>
        <v/>
      </c>
      <c r="AB452" s="29" t="str">
        <f t="shared" si="14"/>
        <v/>
      </c>
      <c r="AC452" s="28">
        <f t="shared" si="15"/>
        <v>8754.68</v>
      </c>
      <c r="AD452" s="28">
        <f t="shared" si="16"/>
        <v>7003.7440000000006</v>
      </c>
      <c r="AE452" s="29">
        <f t="shared" si="17"/>
        <v>4202.2464</v>
      </c>
      <c r="AF452" s="28">
        <f t="shared" si="18"/>
        <v>2586.61</v>
      </c>
      <c r="AG452" s="28">
        <f t="shared" si="19"/>
        <v>2069.288</v>
      </c>
      <c r="AH452" s="29">
        <f t="shared" si="20"/>
        <v>1241.5728000000001</v>
      </c>
      <c r="AI452" s="28" t="str">
        <f t="shared" si="21"/>
        <v/>
      </c>
      <c r="AJ452" s="29" t="str">
        <f t="shared" si="22"/>
        <v/>
      </c>
      <c r="AK452" s="30"/>
      <c r="AL452" s="30"/>
    </row>
    <row r="453" spans="1:38" ht="12.75" customHeight="1">
      <c r="A453" s="19">
        <v>17151</v>
      </c>
      <c r="B453" s="20" t="s">
        <v>520</v>
      </c>
      <c r="C453" s="21">
        <v>2</v>
      </c>
      <c r="D453" s="22" t="s">
        <v>375</v>
      </c>
      <c r="E453" s="23">
        <v>244</v>
      </c>
      <c r="F453" s="24">
        <v>25</v>
      </c>
      <c r="G453" s="25"/>
      <c r="H453" s="26" t="str">
        <f t="shared" si="0"/>
        <v/>
      </c>
      <c r="I453" s="25">
        <v>10</v>
      </c>
      <c r="J453" s="26">
        <f t="shared" si="1"/>
        <v>0.4</v>
      </c>
      <c r="K453" s="25"/>
      <c r="L453" s="26" t="str">
        <f t="shared" si="2"/>
        <v/>
      </c>
      <c r="M453" s="25">
        <v>5</v>
      </c>
      <c r="N453" s="26">
        <f t="shared" si="3"/>
        <v>0.2</v>
      </c>
      <c r="O453" s="25"/>
      <c r="P453" s="26" t="str">
        <f t="shared" si="4"/>
        <v/>
      </c>
      <c r="Q453" s="25"/>
      <c r="R453" s="26" t="str">
        <f t="shared" si="5"/>
        <v/>
      </c>
      <c r="S453" s="27">
        <v>198.97</v>
      </c>
      <c r="T453" s="28" t="str">
        <f t="shared" si="6"/>
        <v/>
      </c>
      <c r="U453" s="28" t="str">
        <f t="shared" si="7"/>
        <v/>
      </c>
      <c r="V453" s="29" t="str">
        <f t="shared" si="8"/>
        <v/>
      </c>
      <c r="W453" s="28">
        <f t="shared" si="9"/>
        <v>1989.7</v>
      </c>
      <c r="X453" s="28">
        <f t="shared" si="10"/>
        <v>994.85</v>
      </c>
      <c r="Y453" s="29">
        <f t="shared" si="11"/>
        <v>497.42500000000001</v>
      </c>
      <c r="Z453" s="28" t="str">
        <f t="shared" si="12"/>
        <v/>
      </c>
      <c r="AA453" s="28" t="str">
        <f t="shared" si="13"/>
        <v/>
      </c>
      <c r="AB453" s="29" t="str">
        <f t="shared" si="14"/>
        <v/>
      </c>
      <c r="AC453" s="28">
        <f t="shared" si="15"/>
        <v>994.85</v>
      </c>
      <c r="AD453" s="28">
        <f t="shared" si="16"/>
        <v>795.88</v>
      </c>
      <c r="AE453" s="29">
        <f t="shared" si="17"/>
        <v>477.52800000000002</v>
      </c>
      <c r="AF453" s="28" t="str">
        <f t="shared" si="18"/>
        <v/>
      </c>
      <c r="AG453" s="28" t="str">
        <f t="shared" si="19"/>
        <v/>
      </c>
      <c r="AH453" s="29" t="str">
        <f t="shared" si="20"/>
        <v/>
      </c>
      <c r="AI453" s="28" t="str">
        <f t="shared" si="21"/>
        <v/>
      </c>
      <c r="AJ453" s="29" t="str">
        <f t="shared" si="22"/>
        <v/>
      </c>
      <c r="AK453" s="30"/>
      <c r="AL453" s="30"/>
    </row>
    <row r="454" spans="1:38" ht="12.75" customHeight="1">
      <c r="A454" s="19">
        <v>17152</v>
      </c>
      <c r="B454" s="20" t="s">
        <v>521</v>
      </c>
      <c r="C454" s="21">
        <v>2</v>
      </c>
      <c r="D454" s="22" t="s">
        <v>375</v>
      </c>
      <c r="E454" s="23">
        <v>19907</v>
      </c>
      <c r="F454" s="24">
        <v>2499</v>
      </c>
      <c r="G454" s="25">
        <v>1030</v>
      </c>
      <c r="H454" s="26">
        <f t="shared" si="0"/>
        <v>0.41216486594637858</v>
      </c>
      <c r="I454" s="25">
        <v>1030</v>
      </c>
      <c r="J454" s="26">
        <f t="shared" si="1"/>
        <v>0.41216486594637858</v>
      </c>
      <c r="K454" s="25">
        <v>482</v>
      </c>
      <c r="L454" s="26">
        <f t="shared" si="2"/>
        <v>0.19287715086034413</v>
      </c>
      <c r="M454" s="25">
        <v>482</v>
      </c>
      <c r="N454" s="26">
        <f t="shared" si="3"/>
        <v>0.19287715086034413</v>
      </c>
      <c r="O454" s="25">
        <v>382</v>
      </c>
      <c r="P454" s="26">
        <f t="shared" si="4"/>
        <v>0.15286114445778312</v>
      </c>
      <c r="Q454" s="25">
        <v>33</v>
      </c>
      <c r="R454" s="26">
        <f t="shared" si="5"/>
        <v>1.3205282112845138E-2</v>
      </c>
      <c r="S454" s="27">
        <v>198.97</v>
      </c>
      <c r="T454" s="28">
        <f t="shared" si="6"/>
        <v>204939.1</v>
      </c>
      <c r="U454" s="28">
        <f t="shared" si="7"/>
        <v>102469.55</v>
      </c>
      <c r="V454" s="29">
        <f t="shared" si="8"/>
        <v>51234.775000000001</v>
      </c>
      <c r="W454" s="28">
        <f t="shared" si="9"/>
        <v>204939.1</v>
      </c>
      <c r="X454" s="28">
        <f t="shared" si="10"/>
        <v>102469.55</v>
      </c>
      <c r="Y454" s="29">
        <f t="shared" si="11"/>
        <v>51234.775000000001</v>
      </c>
      <c r="Z454" s="28">
        <f t="shared" si="12"/>
        <v>95903.54</v>
      </c>
      <c r="AA454" s="28">
        <f t="shared" si="13"/>
        <v>76722.832000000009</v>
      </c>
      <c r="AB454" s="29">
        <f t="shared" si="14"/>
        <v>46033.699200000003</v>
      </c>
      <c r="AC454" s="28">
        <f t="shared" si="15"/>
        <v>95903.54</v>
      </c>
      <c r="AD454" s="28">
        <f t="shared" si="16"/>
        <v>76722.832000000009</v>
      </c>
      <c r="AE454" s="29">
        <f t="shared" si="17"/>
        <v>46033.699200000003</v>
      </c>
      <c r="AF454" s="28">
        <f t="shared" si="18"/>
        <v>76006.539999999994</v>
      </c>
      <c r="AG454" s="28">
        <f t="shared" si="19"/>
        <v>60805.232000000004</v>
      </c>
      <c r="AH454" s="29">
        <f t="shared" si="20"/>
        <v>36483.139200000005</v>
      </c>
      <c r="AI454" s="28">
        <f t="shared" si="21"/>
        <v>6566.01</v>
      </c>
      <c r="AJ454" s="29">
        <f t="shared" si="22"/>
        <v>3939.6060000000002</v>
      </c>
      <c r="AK454" s="30"/>
      <c r="AL454" s="30"/>
    </row>
    <row r="455" spans="1:38" ht="12.75" customHeight="1">
      <c r="A455" s="19">
        <v>17153</v>
      </c>
      <c r="B455" s="20" t="s">
        <v>522</v>
      </c>
      <c r="C455" s="21">
        <v>10</v>
      </c>
      <c r="D455" s="22" t="s">
        <v>380</v>
      </c>
      <c r="E455" s="23">
        <v>300</v>
      </c>
      <c r="F455" s="24">
        <v>45</v>
      </c>
      <c r="G455" s="25"/>
      <c r="H455" s="26" t="str">
        <f t="shared" si="0"/>
        <v/>
      </c>
      <c r="I455" s="25">
        <v>15</v>
      </c>
      <c r="J455" s="26">
        <f t="shared" si="1"/>
        <v>0.33333333333333331</v>
      </c>
      <c r="K455" s="25"/>
      <c r="L455" s="26" t="str">
        <f t="shared" si="2"/>
        <v/>
      </c>
      <c r="M455" s="25">
        <v>7</v>
      </c>
      <c r="N455" s="26">
        <f t="shared" si="3"/>
        <v>0.15555555555555556</v>
      </c>
      <c r="O455" s="25"/>
      <c r="P455" s="26" t="str">
        <f t="shared" si="4"/>
        <v/>
      </c>
      <c r="Q455" s="25"/>
      <c r="R455" s="26" t="str">
        <f t="shared" si="5"/>
        <v/>
      </c>
      <c r="S455" s="27">
        <v>198.97</v>
      </c>
      <c r="T455" s="28" t="str">
        <f t="shared" si="6"/>
        <v/>
      </c>
      <c r="U455" s="28" t="str">
        <f t="shared" si="7"/>
        <v/>
      </c>
      <c r="V455" s="29" t="str">
        <f t="shared" si="8"/>
        <v/>
      </c>
      <c r="W455" s="28">
        <f t="shared" si="9"/>
        <v>2984.55</v>
      </c>
      <c r="X455" s="28">
        <f t="shared" si="10"/>
        <v>1492.2750000000001</v>
      </c>
      <c r="Y455" s="29">
        <f t="shared" si="11"/>
        <v>746.13750000000005</v>
      </c>
      <c r="Z455" s="28" t="str">
        <f t="shared" si="12"/>
        <v/>
      </c>
      <c r="AA455" s="28" t="str">
        <f t="shared" si="13"/>
        <v/>
      </c>
      <c r="AB455" s="29" t="str">
        <f t="shared" si="14"/>
        <v/>
      </c>
      <c r="AC455" s="28">
        <f t="shared" si="15"/>
        <v>1392.79</v>
      </c>
      <c r="AD455" s="28">
        <f t="shared" si="16"/>
        <v>1114.2320000000002</v>
      </c>
      <c r="AE455" s="29">
        <f t="shared" si="17"/>
        <v>668.53920000000005</v>
      </c>
      <c r="AF455" s="28" t="str">
        <f t="shared" si="18"/>
        <v/>
      </c>
      <c r="AG455" s="28" t="str">
        <f t="shared" si="19"/>
        <v/>
      </c>
      <c r="AH455" s="29" t="str">
        <f t="shared" si="20"/>
        <v/>
      </c>
      <c r="AI455" s="28" t="str">
        <f t="shared" si="21"/>
        <v/>
      </c>
      <c r="AJ455" s="29" t="str">
        <f t="shared" si="22"/>
        <v/>
      </c>
      <c r="AK455" s="30"/>
      <c r="AL455" s="30"/>
    </row>
    <row r="456" spans="1:38" ht="12.75" customHeight="1">
      <c r="A456" s="19">
        <v>17154</v>
      </c>
      <c r="B456" s="20" t="s">
        <v>523</v>
      </c>
      <c r="C456" s="21">
        <v>19</v>
      </c>
      <c r="D456" s="22" t="s">
        <v>388</v>
      </c>
      <c r="E456" s="23">
        <v>169</v>
      </c>
      <c r="F456" s="24">
        <v>20</v>
      </c>
      <c r="G456" s="25"/>
      <c r="H456" s="26" t="str">
        <f t="shared" si="0"/>
        <v/>
      </c>
      <c r="I456" s="25">
        <v>4</v>
      </c>
      <c r="J456" s="26">
        <f t="shared" si="1"/>
        <v>0.2</v>
      </c>
      <c r="K456" s="25"/>
      <c r="L456" s="26" t="str">
        <f t="shared" si="2"/>
        <v/>
      </c>
      <c r="M456" s="25">
        <v>2</v>
      </c>
      <c r="N456" s="26">
        <f t="shared" si="3"/>
        <v>0.1</v>
      </c>
      <c r="O456" s="25"/>
      <c r="P456" s="26" t="str">
        <f t="shared" si="4"/>
        <v/>
      </c>
      <c r="Q456" s="25"/>
      <c r="R456" s="26" t="str">
        <f t="shared" si="5"/>
        <v/>
      </c>
      <c r="S456" s="27">
        <v>198.97</v>
      </c>
      <c r="T456" s="28" t="str">
        <f t="shared" si="6"/>
        <v/>
      </c>
      <c r="U456" s="28" t="str">
        <f t="shared" si="7"/>
        <v/>
      </c>
      <c r="V456" s="29" t="str">
        <f t="shared" si="8"/>
        <v/>
      </c>
      <c r="W456" s="28">
        <f t="shared" si="9"/>
        <v>795.88</v>
      </c>
      <c r="X456" s="28">
        <f t="shared" si="10"/>
        <v>397.94</v>
      </c>
      <c r="Y456" s="29">
        <f t="shared" si="11"/>
        <v>198.97</v>
      </c>
      <c r="Z456" s="28" t="str">
        <f t="shared" si="12"/>
        <v/>
      </c>
      <c r="AA456" s="28" t="str">
        <f t="shared" si="13"/>
        <v/>
      </c>
      <c r="AB456" s="29" t="str">
        <f t="shared" si="14"/>
        <v/>
      </c>
      <c r="AC456" s="28">
        <f t="shared" si="15"/>
        <v>397.94</v>
      </c>
      <c r="AD456" s="28">
        <f t="shared" si="16"/>
        <v>318.35200000000003</v>
      </c>
      <c r="AE456" s="29">
        <f t="shared" si="17"/>
        <v>191.0112</v>
      </c>
      <c r="AF456" s="28" t="str">
        <f t="shared" si="18"/>
        <v/>
      </c>
      <c r="AG456" s="28" t="str">
        <f t="shared" si="19"/>
        <v/>
      </c>
      <c r="AH456" s="29" t="str">
        <f t="shared" si="20"/>
        <v/>
      </c>
      <c r="AI456" s="28" t="str">
        <f t="shared" si="21"/>
        <v/>
      </c>
      <c r="AJ456" s="29" t="str">
        <f t="shared" si="22"/>
        <v/>
      </c>
      <c r="AK456" s="30"/>
      <c r="AL456" s="30"/>
    </row>
    <row r="457" spans="1:38" ht="12.75" customHeight="1">
      <c r="A457" s="19">
        <v>17155</v>
      </c>
      <c r="B457" s="20" t="s">
        <v>524</v>
      </c>
      <c r="C457" s="21">
        <v>20</v>
      </c>
      <c r="D457" s="22" t="s">
        <v>377</v>
      </c>
      <c r="E457" s="23">
        <v>32517</v>
      </c>
      <c r="F457" s="24">
        <v>4912</v>
      </c>
      <c r="G457" s="25">
        <v>2392</v>
      </c>
      <c r="H457" s="26">
        <f t="shared" si="0"/>
        <v>0.48697068403908794</v>
      </c>
      <c r="I457" s="25">
        <v>2392</v>
      </c>
      <c r="J457" s="26">
        <f t="shared" si="1"/>
        <v>0.48697068403908794</v>
      </c>
      <c r="K457" s="25">
        <v>1262</v>
      </c>
      <c r="L457" s="26">
        <f t="shared" si="2"/>
        <v>0.25692182410423453</v>
      </c>
      <c r="M457" s="25">
        <v>1262</v>
      </c>
      <c r="N457" s="26">
        <f t="shared" si="3"/>
        <v>0.25692182410423453</v>
      </c>
      <c r="O457" s="25">
        <v>1109</v>
      </c>
      <c r="P457" s="26">
        <f t="shared" si="4"/>
        <v>0.22577361563517914</v>
      </c>
      <c r="Q457" s="25">
        <v>217</v>
      </c>
      <c r="R457" s="26">
        <f t="shared" si="5"/>
        <v>4.4177524429967426E-2</v>
      </c>
      <c r="S457" s="27">
        <v>198.97</v>
      </c>
      <c r="T457" s="28">
        <f t="shared" si="6"/>
        <v>475936.24</v>
      </c>
      <c r="U457" s="28">
        <f t="shared" si="7"/>
        <v>237968.12</v>
      </c>
      <c r="V457" s="29">
        <f t="shared" si="8"/>
        <v>118984.06</v>
      </c>
      <c r="W457" s="28">
        <f t="shared" si="9"/>
        <v>475936.24</v>
      </c>
      <c r="X457" s="28">
        <f t="shared" si="10"/>
        <v>237968.12</v>
      </c>
      <c r="Y457" s="29">
        <f t="shared" si="11"/>
        <v>118984.06</v>
      </c>
      <c r="Z457" s="28">
        <f t="shared" si="12"/>
        <v>251100.13999999998</v>
      </c>
      <c r="AA457" s="28">
        <f t="shared" si="13"/>
        <v>200880.11199999999</v>
      </c>
      <c r="AB457" s="29">
        <f t="shared" si="14"/>
        <v>120528.0672</v>
      </c>
      <c r="AC457" s="28">
        <f t="shared" si="15"/>
        <v>251100.13999999998</v>
      </c>
      <c r="AD457" s="28">
        <f t="shared" si="16"/>
        <v>200880.11199999999</v>
      </c>
      <c r="AE457" s="29">
        <f t="shared" si="17"/>
        <v>120528.0672</v>
      </c>
      <c r="AF457" s="28">
        <f t="shared" si="18"/>
        <v>220657.73</v>
      </c>
      <c r="AG457" s="28">
        <f t="shared" si="19"/>
        <v>176526.18400000001</v>
      </c>
      <c r="AH457" s="29">
        <f t="shared" si="20"/>
        <v>105915.71040000001</v>
      </c>
      <c r="AI457" s="28">
        <f t="shared" si="21"/>
        <v>43176.49</v>
      </c>
      <c r="AJ457" s="29">
        <f t="shared" si="22"/>
        <v>25905.893999999997</v>
      </c>
      <c r="AK457" s="30"/>
      <c r="AL457" s="30"/>
    </row>
    <row r="458" spans="1:38" ht="12.75" customHeight="1">
      <c r="A458" s="19">
        <v>17157</v>
      </c>
      <c r="B458" s="20" t="s">
        <v>525</v>
      </c>
      <c r="C458" s="21">
        <v>20</v>
      </c>
      <c r="D458" s="22" t="s">
        <v>377</v>
      </c>
      <c r="E458" s="23">
        <v>162</v>
      </c>
      <c r="F458" s="24">
        <v>20</v>
      </c>
      <c r="G458" s="25"/>
      <c r="H458" s="26" t="str">
        <f t="shared" si="0"/>
        <v/>
      </c>
      <c r="I458" s="25">
        <v>5</v>
      </c>
      <c r="J458" s="26">
        <f t="shared" si="1"/>
        <v>0.25</v>
      </c>
      <c r="K458" s="25"/>
      <c r="L458" s="26" t="str">
        <f t="shared" si="2"/>
        <v/>
      </c>
      <c r="M458" s="25">
        <v>3</v>
      </c>
      <c r="N458" s="26">
        <f t="shared" si="3"/>
        <v>0.15</v>
      </c>
      <c r="O458" s="25"/>
      <c r="P458" s="26" t="str">
        <f t="shared" si="4"/>
        <v/>
      </c>
      <c r="Q458" s="25"/>
      <c r="R458" s="26" t="str">
        <f t="shared" si="5"/>
        <v/>
      </c>
      <c r="S458" s="27">
        <v>198.97</v>
      </c>
      <c r="T458" s="28" t="str">
        <f t="shared" si="6"/>
        <v/>
      </c>
      <c r="U458" s="28" t="str">
        <f t="shared" si="7"/>
        <v/>
      </c>
      <c r="V458" s="29" t="str">
        <f t="shared" si="8"/>
        <v/>
      </c>
      <c r="W458" s="28">
        <f t="shared" si="9"/>
        <v>994.85</v>
      </c>
      <c r="X458" s="28">
        <f t="shared" si="10"/>
        <v>497.42500000000001</v>
      </c>
      <c r="Y458" s="29">
        <f t="shared" si="11"/>
        <v>248.71250000000001</v>
      </c>
      <c r="Z458" s="28" t="str">
        <f t="shared" si="12"/>
        <v/>
      </c>
      <c r="AA458" s="28" t="str">
        <f t="shared" si="13"/>
        <v/>
      </c>
      <c r="AB458" s="29" t="str">
        <f t="shared" si="14"/>
        <v/>
      </c>
      <c r="AC458" s="28">
        <f t="shared" si="15"/>
        <v>596.91</v>
      </c>
      <c r="AD458" s="28">
        <f t="shared" si="16"/>
        <v>477.52800000000008</v>
      </c>
      <c r="AE458" s="29">
        <f t="shared" si="17"/>
        <v>286.51679999999999</v>
      </c>
      <c r="AF458" s="28" t="str">
        <f t="shared" si="18"/>
        <v/>
      </c>
      <c r="AG458" s="28" t="str">
        <f t="shared" si="19"/>
        <v/>
      </c>
      <c r="AH458" s="29" t="str">
        <f t="shared" si="20"/>
        <v/>
      </c>
      <c r="AI458" s="28" t="str">
        <f t="shared" si="21"/>
        <v/>
      </c>
      <c r="AJ458" s="29" t="str">
        <f t="shared" si="22"/>
        <v/>
      </c>
      <c r="AK458" s="30"/>
      <c r="AL458" s="30"/>
    </row>
    <row r="459" spans="1:38" ht="12.75" customHeight="1">
      <c r="A459" s="19">
        <v>17158</v>
      </c>
      <c r="B459" s="20" t="s">
        <v>526</v>
      </c>
      <c r="C459" s="21">
        <v>2</v>
      </c>
      <c r="D459" s="22" t="s">
        <v>375</v>
      </c>
      <c r="E459" s="23">
        <v>696</v>
      </c>
      <c r="F459" s="24">
        <v>57</v>
      </c>
      <c r="G459" s="25"/>
      <c r="H459" s="26" t="str">
        <f t="shared" si="0"/>
        <v/>
      </c>
      <c r="I459" s="25">
        <v>23</v>
      </c>
      <c r="J459" s="26">
        <f t="shared" si="1"/>
        <v>0.40350877192982454</v>
      </c>
      <c r="K459" s="25"/>
      <c r="L459" s="26" t="str">
        <f t="shared" si="2"/>
        <v/>
      </c>
      <c r="M459" s="25">
        <v>12</v>
      </c>
      <c r="N459" s="26">
        <f t="shared" si="3"/>
        <v>0.21052631578947367</v>
      </c>
      <c r="O459" s="25">
        <v>4</v>
      </c>
      <c r="P459" s="26">
        <f t="shared" si="4"/>
        <v>7.0175438596491224E-2</v>
      </c>
      <c r="Q459" s="25"/>
      <c r="R459" s="26" t="str">
        <f t="shared" si="5"/>
        <v/>
      </c>
      <c r="S459" s="27">
        <v>198.97</v>
      </c>
      <c r="T459" s="28" t="str">
        <f t="shared" si="6"/>
        <v/>
      </c>
      <c r="U459" s="28" t="str">
        <f t="shared" si="7"/>
        <v/>
      </c>
      <c r="V459" s="29" t="str">
        <f t="shared" si="8"/>
        <v/>
      </c>
      <c r="W459" s="28">
        <f t="shared" si="9"/>
        <v>4576.3100000000004</v>
      </c>
      <c r="X459" s="28">
        <f t="shared" si="10"/>
        <v>2288.1550000000002</v>
      </c>
      <c r="Y459" s="29">
        <f t="shared" si="11"/>
        <v>1144.0775000000001</v>
      </c>
      <c r="Z459" s="28" t="str">
        <f t="shared" si="12"/>
        <v/>
      </c>
      <c r="AA459" s="28" t="str">
        <f t="shared" si="13"/>
        <v/>
      </c>
      <c r="AB459" s="29" t="str">
        <f t="shared" si="14"/>
        <v/>
      </c>
      <c r="AC459" s="28">
        <f t="shared" si="15"/>
        <v>2387.64</v>
      </c>
      <c r="AD459" s="28">
        <f t="shared" si="16"/>
        <v>1910.1120000000003</v>
      </c>
      <c r="AE459" s="29">
        <f t="shared" si="17"/>
        <v>1146.0672</v>
      </c>
      <c r="AF459" s="28">
        <f t="shared" si="18"/>
        <v>795.88</v>
      </c>
      <c r="AG459" s="28">
        <f t="shared" si="19"/>
        <v>636.70400000000006</v>
      </c>
      <c r="AH459" s="29">
        <f t="shared" si="20"/>
        <v>382.0224</v>
      </c>
      <c r="AI459" s="28" t="str">
        <f t="shared" si="21"/>
        <v/>
      </c>
      <c r="AJ459" s="29" t="str">
        <f t="shared" si="22"/>
        <v/>
      </c>
      <c r="AK459" s="30"/>
      <c r="AL459" s="30"/>
    </row>
    <row r="460" spans="1:38" ht="12.75" customHeight="1">
      <c r="A460" s="19">
        <v>17159</v>
      </c>
      <c r="B460" s="20" t="s">
        <v>527</v>
      </c>
      <c r="C460" s="21">
        <v>34</v>
      </c>
      <c r="D460" s="22" t="s">
        <v>144</v>
      </c>
      <c r="E460" s="23">
        <v>839</v>
      </c>
      <c r="F460" s="24">
        <v>89</v>
      </c>
      <c r="G460" s="25"/>
      <c r="H460" s="26" t="str">
        <f t="shared" si="0"/>
        <v/>
      </c>
      <c r="I460" s="25">
        <v>29</v>
      </c>
      <c r="J460" s="26">
        <f t="shared" si="1"/>
        <v>0.3258426966292135</v>
      </c>
      <c r="K460" s="25"/>
      <c r="L460" s="26" t="str">
        <f t="shared" si="2"/>
        <v/>
      </c>
      <c r="M460" s="25">
        <v>15</v>
      </c>
      <c r="N460" s="26">
        <f t="shared" si="3"/>
        <v>0.16853932584269662</v>
      </c>
      <c r="O460" s="25">
        <v>7</v>
      </c>
      <c r="P460" s="26">
        <f t="shared" si="4"/>
        <v>7.8651685393258425E-2</v>
      </c>
      <c r="Q460" s="25">
        <v>1</v>
      </c>
      <c r="R460" s="26">
        <f t="shared" si="5"/>
        <v>1.1235955056179775E-2</v>
      </c>
      <c r="S460" s="27">
        <v>198.97</v>
      </c>
      <c r="T460" s="28" t="str">
        <f t="shared" si="6"/>
        <v/>
      </c>
      <c r="U460" s="28" t="str">
        <f t="shared" si="7"/>
        <v/>
      </c>
      <c r="V460" s="29" t="str">
        <f t="shared" si="8"/>
        <v/>
      </c>
      <c r="W460" s="28">
        <f t="shared" si="9"/>
        <v>5770.13</v>
      </c>
      <c r="X460" s="28">
        <f t="shared" si="10"/>
        <v>2885.0650000000001</v>
      </c>
      <c r="Y460" s="29">
        <f t="shared" si="11"/>
        <v>1442.5325</v>
      </c>
      <c r="Z460" s="28" t="str">
        <f t="shared" si="12"/>
        <v/>
      </c>
      <c r="AA460" s="28" t="str">
        <f t="shared" si="13"/>
        <v/>
      </c>
      <c r="AB460" s="29" t="str">
        <f t="shared" si="14"/>
        <v/>
      </c>
      <c r="AC460" s="28">
        <f t="shared" si="15"/>
        <v>2984.55</v>
      </c>
      <c r="AD460" s="28">
        <f t="shared" si="16"/>
        <v>2387.64</v>
      </c>
      <c r="AE460" s="29">
        <f t="shared" si="17"/>
        <v>1432.5840000000001</v>
      </c>
      <c r="AF460" s="28">
        <f t="shared" si="18"/>
        <v>1392.79</v>
      </c>
      <c r="AG460" s="28">
        <f t="shared" si="19"/>
        <v>1114.2320000000002</v>
      </c>
      <c r="AH460" s="29">
        <f t="shared" si="20"/>
        <v>668.53920000000005</v>
      </c>
      <c r="AI460" s="28">
        <f t="shared" si="21"/>
        <v>198.97</v>
      </c>
      <c r="AJ460" s="29">
        <f t="shared" si="22"/>
        <v>119.38199999999999</v>
      </c>
      <c r="AK460" s="30"/>
      <c r="AL460" s="30"/>
    </row>
    <row r="461" spans="1:38" ht="12.75" customHeight="1">
      <c r="A461" s="19">
        <v>17160</v>
      </c>
      <c r="B461" s="20" t="s">
        <v>528</v>
      </c>
      <c r="C461" s="21">
        <v>10</v>
      </c>
      <c r="D461" s="22" t="s">
        <v>380</v>
      </c>
      <c r="E461" s="23">
        <v>22149</v>
      </c>
      <c r="F461" s="24">
        <v>2568</v>
      </c>
      <c r="G461" s="25">
        <v>909</v>
      </c>
      <c r="H461" s="26">
        <f t="shared" si="0"/>
        <v>0.35397196261682246</v>
      </c>
      <c r="I461" s="25">
        <v>909</v>
      </c>
      <c r="J461" s="26">
        <f t="shared" si="1"/>
        <v>0.35397196261682246</v>
      </c>
      <c r="K461" s="25">
        <v>419</v>
      </c>
      <c r="L461" s="26">
        <f t="shared" si="2"/>
        <v>0.16316199376947041</v>
      </c>
      <c r="M461" s="25">
        <v>419</v>
      </c>
      <c r="N461" s="26">
        <f t="shared" si="3"/>
        <v>0.16316199376947041</v>
      </c>
      <c r="O461" s="25">
        <v>510</v>
      </c>
      <c r="P461" s="26">
        <f t="shared" si="4"/>
        <v>0.19859813084112149</v>
      </c>
      <c r="Q461" s="25">
        <v>46</v>
      </c>
      <c r="R461" s="26">
        <f t="shared" si="5"/>
        <v>1.791277258566978E-2</v>
      </c>
      <c r="S461" s="27">
        <v>198.97</v>
      </c>
      <c r="T461" s="28">
        <f t="shared" si="6"/>
        <v>180863.73</v>
      </c>
      <c r="U461" s="28">
        <f t="shared" si="7"/>
        <v>90431.865000000005</v>
      </c>
      <c r="V461" s="29">
        <f t="shared" si="8"/>
        <v>45215.932500000003</v>
      </c>
      <c r="W461" s="28">
        <f t="shared" si="9"/>
        <v>180863.73</v>
      </c>
      <c r="X461" s="28">
        <f t="shared" si="10"/>
        <v>90431.865000000005</v>
      </c>
      <c r="Y461" s="29">
        <f t="shared" si="11"/>
        <v>45215.932500000003</v>
      </c>
      <c r="Z461" s="28">
        <f t="shared" si="12"/>
        <v>83368.429999999993</v>
      </c>
      <c r="AA461" s="28">
        <f t="shared" si="13"/>
        <v>66694.744000000006</v>
      </c>
      <c r="AB461" s="29">
        <f t="shared" si="14"/>
        <v>40016.846400000002</v>
      </c>
      <c r="AC461" s="28">
        <f t="shared" si="15"/>
        <v>83368.429999999993</v>
      </c>
      <c r="AD461" s="28">
        <f t="shared" si="16"/>
        <v>66694.744000000006</v>
      </c>
      <c r="AE461" s="29">
        <f t="shared" si="17"/>
        <v>40016.846400000002</v>
      </c>
      <c r="AF461" s="28">
        <f t="shared" si="18"/>
        <v>101474.7</v>
      </c>
      <c r="AG461" s="28">
        <f t="shared" si="19"/>
        <v>81179.759999999995</v>
      </c>
      <c r="AH461" s="29">
        <f t="shared" si="20"/>
        <v>48707.856000000007</v>
      </c>
      <c r="AI461" s="28">
        <f t="shared" si="21"/>
        <v>9152.6200000000008</v>
      </c>
      <c r="AJ461" s="29">
        <f t="shared" si="22"/>
        <v>5491.5719999999992</v>
      </c>
      <c r="AK461" s="30"/>
      <c r="AL461" s="30"/>
    </row>
    <row r="462" spans="1:38" ht="12.75" customHeight="1">
      <c r="A462" s="19">
        <v>17161</v>
      </c>
      <c r="B462" s="20" t="s">
        <v>529</v>
      </c>
      <c r="C462" s="21">
        <v>19</v>
      </c>
      <c r="D462" s="22" t="s">
        <v>388</v>
      </c>
      <c r="E462" s="23">
        <v>1495</v>
      </c>
      <c r="F462" s="24">
        <v>185</v>
      </c>
      <c r="G462" s="25"/>
      <c r="H462" s="26" t="str">
        <f t="shared" si="0"/>
        <v/>
      </c>
      <c r="I462" s="25">
        <v>37</v>
      </c>
      <c r="J462" s="26">
        <f t="shared" si="1"/>
        <v>0.2</v>
      </c>
      <c r="K462" s="25"/>
      <c r="L462" s="26" t="str">
        <f t="shared" si="2"/>
        <v/>
      </c>
      <c r="M462" s="25">
        <v>14</v>
      </c>
      <c r="N462" s="26">
        <f t="shared" si="3"/>
        <v>7.567567567567568E-2</v>
      </c>
      <c r="O462" s="25">
        <v>8</v>
      </c>
      <c r="P462" s="26">
        <f t="shared" si="4"/>
        <v>4.3243243243243246E-2</v>
      </c>
      <c r="Q462" s="25">
        <v>1</v>
      </c>
      <c r="R462" s="26">
        <f t="shared" si="5"/>
        <v>5.4054054054054057E-3</v>
      </c>
      <c r="S462" s="27">
        <v>198.97</v>
      </c>
      <c r="T462" s="28" t="str">
        <f t="shared" si="6"/>
        <v/>
      </c>
      <c r="U462" s="28" t="str">
        <f t="shared" si="7"/>
        <v/>
      </c>
      <c r="V462" s="29" t="str">
        <f t="shared" si="8"/>
        <v/>
      </c>
      <c r="W462" s="28">
        <f t="shared" si="9"/>
        <v>7361.89</v>
      </c>
      <c r="X462" s="28">
        <f t="shared" si="10"/>
        <v>3680.9450000000002</v>
      </c>
      <c r="Y462" s="29">
        <f t="shared" si="11"/>
        <v>1840.4725000000001</v>
      </c>
      <c r="Z462" s="28" t="str">
        <f t="shared" si="12"/>
        <v/>
      </c>
      <c r="AA462" s="28" t="str">
        <f t="shared" si="13"/>
        <v/>
      </c>
      <c r="AB462" s="29" t="str">
        <f t="shared" si="14"/>
        <v/>
      </c>
      <c r="AC462" s="28">
        <f t="shared" si="15"/>
        <v>2785.58</v>
      </c>
      <c r="AD462" s="28">
        <f t="shared" si="16"/>
        <v>2228.4640000000004</v>
      </c>
      <c r="AE462" s="29">
        <f t="shared" si="17"/>
        <v>1337.0784000000001</v>
      </c>
      <c r="AF462" s="28">
        <f t="shared" si="18"/>
        <v>1591.76</v>
      </c>
      <c r="AG462" s="28">
        <f t="shared" si="19"/>
        <v>1273.4080000000001</v>
      </c>
      <c r="AH462" s="29">
        <f t="shared" si="20"/>
        <v>764.04480000000001</v>
      </c>
      <c r="AI462" s="28">
        <f t="shared" si="21"/>
        <v>198.97</v>
      </c>
      <c r="AJ462" s="29">
        <f t="shared" si="22"/>
        <v>119.38199999999999</v>
      </c>
      <c r="AK462" s="30"/>
      <c r="AL462" s="30"/>
    </row>
    <row r="463" spans="1:38" ht="12.75" customHeight="1">
      <c r="A463" s="19">
        <v>17162</v>
      </c>
      <c r="B463" s="20" t="s">
        <v>530</v>
      </c>
      <c r="C463" s="21">
        <v>19</v>
      </c>
      <c r="D463" s="22" t="s">
        <v>388</v>
      </c>
      <c r="E463" s="23">
        <v>256</v>
      </c>
      <c r="F463" s="24">
        <v>35</v>
      </c>
      <c r="G463" s="25"/>
      <c r="H463" s="26" t="str">
        <f t="shared" si="0"/>
        <v/>
      </c>
      <c r="I463" s="25">
        <v>7</v>
      </c>
      <c r="J463" s="26">
        <f t="shared" si="1"/>
        <v>0.2</v>
      </c>
      <c r="K463" s="25"/>
      <c r="L463" s="26" t="str">
        <f t="shared" si="2"/>
        <v/>
      </c>
      <c r="M463" s="25">
        <v>3</v>
      </c>
      <c r="N463" s="26">
        <f t="shared" si="3"/>
        <v>8.5714285714285715E-2</v>
      </c>
      <c r="O463" s="25"/>
      <c r="P463" s="26" t="str">
        <f t="shared" si="4"/>
        <v/>
      </c>
      <c r="Q463" s="25"/>
      <c r="R463" s="26" t="str">
        <f t="shared" si="5"/>
        <v/>
      </c>
      <c r="S463" s="27">
        <v>198.97</v>
      </c>
      <c r="T463" s="28" t="str">
        <f t="shared" si="6"/>
        <v/>
      </c>
      <c r="U463" s="28" t="str">
        <f t="shared" si="7"/>
        <v/>
      </c>
      <c r="V463" s="29" t="str">
        <f t="shared" si="8"/>
        <v/>
      </c>
      <c r="W463" s="28">
        <f t="shared" si="9"/>
        <v>1392.79</v>
      </c>
      <c r="X463" s="28">
        <f t="shared" si="10"/>
        <v>696.39499999999998</v>
      </c>
      <c r="Y463" s="29">
        <f t="shared" si="11"/>
        <v>348.19749999999999</v>
      </c>
      <c r="Z463" s="28" t="str">
        <f t="shared" si="12"/>
        <v/>
      </c>
      <c r="AA463" s="28" t="str">
        <f t="shared" si="13"/>
        <v/>
      </c>
      <c r="AB463" s="29" t="str">
        <f t="shared" si="14"/>
        <v/>
      </c>
      <c r="AC463" s="28">
        <f t="shared" si="15"/>
        <v>596.91</v>
      </c>
      <c r="AD463" s="28">
        <f t="shared" si="16"/>
        <v>477.52800000000008</v>
      </c>
      <c r="AE463" s="29">
        <f t="shared" si="17"/>
        <v>286.51679999999999</v>
      </c>
      <c r="AF463" s="28" t="str">
        <f t="shared" si="18"/>
        <v/>
      </c>
      <c r="AG463" s="28" t="str">
        <f t="shared" si="19"/>
        <v/>
      </c>
      <c r="AH463" s="29" t="str">
        <f t="shared" si="20"/>
        <v/>
      </c>
      <c r="AI463" s="28" t="str">
        <f t="shared" si="21"/>
        <v/>
      </c>
      <c r="AJ463" s="29" t="str">
        <f t="shared" si="22"/>
        <v/>
      </c>
      <c r="AK463" s="30"/>
      <c r="AL463" s="30"/>
    </row>
    <row r="464" spans="1:38" ht="12.75" customHeight="1">
      <c r="A464" s="19">
        <v>17163</v>
      </c>
      <c r="B464" s="20" t="s">
        <v>531</v>
      </c>
      <c r="C464" s="21">
        <v>20</v>
      </c>
      <c r="D464" s="22" t="s">
        <v>377</v>
      </c>
      <c r="E464" s="23">
        <v>4085</v>
      </c>
      <c r="F464" s="24">
        <v>600</v>
      </c>
      <c r="G464" s="25">
        <v>43</v>
      </c>
      <c r="H464" s="26">
        <f t="shared" si="0"/>
        <v>7.166666666666667E-2</v>
      </c>
      <c r="I464" s="25">
        <v>43</v>
      </c>
      <c r="J464" s="26">
        <f t="shared" si="1"/>
        <v>7.166666666666667E-2</v>
      </c>
      <c r="K464" s="25">
        <v>23</v>
      </c>
      <c r="L464" s="26">
        <f t="shared" si="2"/>
        <v>3.833333333333333E-2</v>
      </c>
      <c r="M464" s="25">
        <v>23</v>
      </c>
      <c r="N464" s="26">
        <f t="shared" si="3"/>
        <v>3.833333333333333E-2</v>
      </c>
      <c r="O464" s="25">
        <v>36</v>
      </c>
      <c r="P464" s="26">
        <f t="shared" si="4"/>
        <v>0.06</v>
      </c>
      <c r="Q464" s="25">
        <v>4</v>
      </c>
      <c r="R464" s="26">
        <f t="shared" si="5"/>
        <v>6.6666666666666671E-3</v>
      </c>
      <c r="S464" s="27">
        <v>198.97</v>
      </c>
      <c r="T464" s="28">
        <f t="shared" si="6"/>
        <v>8555.7099999999991</v>
      </c>
      <c r="U464" s="28">
        <f t="shared" si="7"/>
        <v>4277.8549999999996</v>
      </c>
      <c r="V464" s="29">
        <f t="shared" si="8"/>
        <v>2138.9274999999998</v>
      </c>
      <c r="W464" s="28">
        <f t="shared" si="9"/>
        <v>8555.7099999999991</v>
      </c>
      <c r="X464" s="28">
        <f t="shared" si="10"/>
        <v>4277.8549999999996</v>
      </c>
      <c r="Y464" s="29">
        <f t="shared" si="11"/>
        <v>2138.9274999999998</v>
      </c>
      <c r="Z464" s="28">
        <f t="shared" si="12"/>
        <v>4576.3100000000004</v>
      </c>
      <c r="AA464" s="28">
        <f t="shared" si="13"/>
        <v>3661.0480000000002</v>
      </c>
      <c r="AB464" s="29">
        <f t="shared" si="14"/>
        <v>2196.6288</v>
      </c>
      <c r="AC464" s="28">
        <f t="shared" si="15"/>
        <v>4576.3100000000004</v>
      </c>
      <c r="AD464" s="28">
        <f t="shared" si="16"/>
        <v>3661.0480000000002</v>
      </c>
      <c r="AE464" s="29">
        <f t="shared" si="17"/>
        <v>2196.6288</v>
      </c>
      <c r="AF464" s="28">
        <f t="shared" si="18"/>
        <v>7162.92</v>
      </c>
      <c r="AG464" s="28">
        <f t="shared" si="19"/>
        <v>5730.3360000000002</v>
      </c>
      <c r="AH464" s="29">
        <f t="shared" si="20"/>
        <v>3438.2015999999999</v>
      </c>
      <c r="AI464" s="28">
        <f t="shared" si="21"/>
        <v>795.88</v>
      </c>
      <c r="AJ464" s="29">
        <f t="shared" si="22"/>
        <v>477.52799999999996</v>
      </c>
      <c r="AK464" s="30"/>
      <c r="AL464" s="30"/>
    </row>
    <row r="465" spans="1:38" ht="12.75" customHeight="1">
      <c r="A465" s="19">
        <v>17164</v>
      </c>
      <c r="B465" s="20" t="s">
        <v>532</v>
      </c>
      <c r="C465" s="21">
        <v>34</v>
      </c>
      <c r="D465" s="22" t="s">
        <v>144</v>
      </c>
      <c r="E465" s="23">
        <v>5836</v>
      </c>
      <c r="F465" s="24">
        <v>673</v>
      </c>
      <c r="G465" s="25">
        <v>231</v>
      </c>
      <c r="H465" s="26">
        <f t="shared" si="0"/>
        <v>0.34323922734026746</v>
      </c>
      <c r="I465" s="25">
        <v>231</v>
      </c>
      <c r="J465" s="26">
        <f t="shared" si="1"/>
        <v>0.34323922734026746</v>
      </c>
      <c r="K465" s="25">
        <v>123</v>
      </c>
      <c r="L465" s="26">
        <f t="shared" si="2"/>
        <v>0.18276374442793461</v>
      </c>
      <c r="M465" s="25">
        <v>123</v>
      </c>
      <c r="N465" s="26">
        <f t="shared" si="3"/>
        <v>0.18276374442793461</v>
      </c>
      <c r="O465" s="25">
        <v>130</v>
      </c>
      <c r="P465" s="26">
        <f t="shared" si="4"/>
        <v>0.19316493313521546</v>
      </c>
      <c r="Q465" s="25">
        <v>8</v>
      </c>
      <c r="R465" s="26">
        <f t="shared" si="5"/>
        <v>1.188707280832095E-2</v>
      </c>
      <c r="S465" s="27">
        <v>198.97</v>
      </c>
      <c r="T465" s="28">
        <f t="shared" si="6"/>
        <v>45962.07</v>
      </c>
      <c r="U465" s="28">
        <f t="shared" si="7"/>
        <v>22981.035</v>
      </c>
      <c r="V465" s="29">
        <f t="shared" si="8"/>
        <v>11490.5175</v>
      </c>
      <c r="W465" s="28">
        <f t="shared" si="9"/>
        <v>45962.07</v>
      </c>
      <c r="X465" s="28">
        <f t="shared" si="10"/>
        <v>22981.035</v>
      </c>
      <c r="Y465" s="29">
        <f t="shared" si="11"/>
        <v>11490.5175</v>
      </c>
      <c r="Z465" s="28">
        <f t="shared" si="12"/>
        <v>24473.31</v>
      </c>
      <c r="AA465" s="28">
        <f t="shared" si="13"/>
        <v>19578.648000000001</v>
      </c>
      <c r="AB465" s="29">
        <f t="shared" si="14"/>
        <v>11747.1888</v>
      </c>
      <c r="AC465" s="28">
        <f t="shared" si="15"/>
        <v>24473.31</v>
      </c>
      <c r="AD465" s="28">
        <f t="shared" si="16"/>
        <v>19578.648000000001</v>
      </c>
      <c r="AE465" s="29">
        <f t="shared" si="17"/>
        <v>11747.1888</v>
      </c>
      <c r="AF465" s="28">
        <f t="shared" si="18"/>
        <v>25866.1</v>
      </c>
      <c r="AG465" s="28">
        <f t="shared" si="19"/>
        <v>20692.88</v>
      </c>
      <c r="AH465" s="29">
        <f t="shared" si="20"/>
        <v>12415.728000000001</v>
      </c>
      <c r="AI465" s="28">
        <f t="shared" si="21"/>
        <v>1591.76</v>
      </c>
      <c r="AJ465" s="29">
        <f t="shared" si="22"/>
        <v>955.05599999999993</v>
      </c>
      <c r="AK465" s="30"/>
      <c r="AL465" s="30"/>
    </row>
    <row r="466" spans="1:38" ht="12.75" customHeight="1">
      <c r="A466" s="19">
        <v>17165</v>
      </c>
      <c r="B466" s="20" t="s">
        <v>533</v>
      </c>
      <c r="C466" s="21">
        <v>19</v>
      </c>
      <c r="D466" s="22" t="s">
        <v>388</v>
      </c>
      <c r="E466" s="23">
        <v>842</v>
      </c>
      <c r="F466" s="24">
        <v>97</v>
      </c>
      <c r="G466" s="25"/>
      <c r="H466" s="26" t="str">
        <f t="shared" si="0"/>
        <v/>
      </c>
      <c r="I466" s="25">
        <v>19</v>
      </c>
      <c r="J466" s="26">
        <f t="shared" si="1"/>
        <v>0.19587628865979381</v>
      </c>
      <c r="K466" s="25"/>
      <c r="L466" s="26" t="str">
        <f t="shared" si="2"/>
        <v/>
      </c>
      <c r="M466" s="25">
        <v>7</v>
      </c>
      <c r="N466" s="26">
        <f t="shared" si="3"/>
        <v>7.2164948453608241E-2</v>
      </c>
      <c r="O466" s="25">
        <v>12</v>
      </c>
      <c r="P466" s="26">
        <f t="shared" si="4"/>
        <v>0.12371134020618557</v>
      </c>
      <c r="Q466" s="25">
        <v>1</v>
      </c>
      <c r="R466" s="26">
        <f t="shared" si="5"/>
        <v>1.0309278350515464E-2</v>
      </c>
      <c r="S466" s="27">
        <v>198.97</v>
      </c>
      <c r="T466" s="28" t="str">
        <f t="shared" si="6"/>
        <v/>
      </c>
      <c r="U466" s="28" t="str">
        <f t="shared" si="7"/>
        <v/>
      </c>
      <c r="V466" s="29" t="str">
        <f t="shared" si="8"/>
        <v/>
      </c>
      <c r="W466" s="28">
        <f t="shared" si="9"/>
        <v>3780.43</v>
      </c>
      <c r="X466" s="28">
        <f t="shared" si="10"/>
        <v>1890.2149999999999</v>
      </c>
      <c r="Y466" s="29">
        <f t="shared" si="11"/>
        <v>945.10749999999996</v>
      </c>
      <c r="Z466" s="28" t="str">
        <f t="shared" si="12"/>
        <v/>
      </c>
      <c r="AA466" s="28" t="str">
        <f t="shared" si="13"/>
        <v/>
      </c>
      <c r="AB466" s="29" t="str">
        <f t="shared" si="14"/>
        <v/>
      </c>
      <c r="AC466" s="28">
        <f t="shared" si="15"/>
        <v>1392.79</v>
      </c>
      <c r="AD466" s="28">
        <f t="shared" si="16"/>
        <v>1114.2320000000002</v>
      </c>
      <c r="AE466" s="29">
        <f t="shared" si="17"/>
        <v>668.53920000000005</v>
      </c>
      <c r="AF466" s="28">
        <f t="shared" si="18"/>
        <v>2387.64</v>
      </c>
      <c r="AG466" s="28">
        <f t="shared" si="19"/>
        <v>1910.1120000000003</v>
      </c>
      <c r="AH466" s="29">
        <f t="shared" si="20"/>
        <v>1146.0672</v>
      </c>
      <c r="AI466" s="28">
        <f t="shared" si="21"/>
        <v>198.97</v>
      </c>
      <c r="AJ466" s="29">
        <f t="shared" si="22"/>
        <v>119.38199999999999</v>
      </c>
      <c r="AK466" s="30"/>
      <c r="AL466" s="30"/>
    </row>
    <row r="467" spans="1:38" ht="12.75" customHeight="1">
      <c r="A467" s="19">
        <v>17166</v>
      </c>
      <c r="B467" s="20" t="s">
        <v>534</v>
      </c>
      <c r="C467" s="21">
        <v>20</v>
      </c>
      <c r="D467" s="22" t="s">
        <v>377</v>
      </c>
      <c r="E467" s="23">
        <v>830</v>
      </c>
      <c r="F467" s="24">
        <v>102</v>
      </c>
      <c r="G467" s="25"/>
      <c r="H467" s="26" t="str">
        <f t="shared" si="0"/>
        <v/>
      </c>
      <c r="I467" s="25">
        <v>28</v>
      </c>
      <c r="J467" s="26">
        <f t="shared" si="1"/>
        <v>0.27450980392156865</v>
      </c>
      <c r="K467" s="25"/>
      <c r="L467" s="26" t="str">
        <f t="shared" si="2"/>
        <v/>
      </c>
      <c r="M467" s="25">
        <v>14</v>
      </c>
      <c r="N467" s="26">
        <f t="shared" si="3"/>
        <v>0.13725490196078433</v>
      </c>
      <c r="O467" s="25">
        <v>3</v>
      </c>
      <c r="P467" s="26">
        <f t="shared" si="4"/>
        <v>2.9411764705882353E-2</v>
      </c>
      <c r="Q467" s="25"/>
      <c r="R467" s="26" t="str">
        <f t="shared" si="5"/>
        <v/>
      </c>
      <c r="S467" s="27">
        <v>198.97</v>
      </c>
      <c r="T467" s="28" t="str">
        <f t="shared" si="6"/>
        <v/>
      </c>
      <c r="U467" s="28" t="str">
        <f t="shared" si="7"/>
        <v/>
      </c>
      <c r="V467" s="29" t="str">
        <f t="shared" si="8"/>
        <v/>
      </c>
      <c r="W467" s="28">
        <f t="shared" si="9"/>
        <v>5571.16</v>
      </c>
      <c r="X467" s="28">
        <f t="shared" si="10"/>
        <v>2785.58</v>
      </c>
      <c r="Y467" s="29">
        <f t="shared" si="11"/>
        <v>1392.79</v>
      </c>
      <c r="Z467" s="28" t="str">
        <f t="shared" si="12"/>
        <v/>
      </c>
      <c r="AA467" s="28" t="str">
        <f t="shared" si="13"/>
        <v/>
      </c>
      <c r="AB467" s="29" t="str">
        <f t="shared" si="14"/>
        <v/>
      </c>
      <c r="AC467" s="28">
        <f t="shared" si="15"/>
        <v>2785.58</v>
      </c>
      <c r="AD467" s="28">
        <f t="shared" si="16"/>
        <v>2228.4640000000004</v>
      </c>
      <c r="AE467" s="29">
        <f t="shared" si="17"/>
        <v>1337.0784000000001</v>
      </c>
      <c r="AF467" s="28">
        <f t="shared" si="18"/>
        <v>596.91</v>
      </c>
      <c r="AG467" s="28">
        <f t="shared" si="19"/>
        <v>477.52800000000008</v>
      </c>
      <c r="AH467" s="29">
        <f t="shared" si="20"/>
        <v>286.51679999999999</v>
      </c>
      <c r="AI467" s="28" t="str">
        <f t="shared" si="21"/>
        <v/>
      </c>
      <c r="AJ467" s="29" t="str">
        <f t="shared" si="22"/>
        <v/>
      </c>
      <c r="AK467" s="30"/>
      <c r="AL467" s="30"/>
    </row>
    <row r="468" spans="1:38" ht="12.75" customHeight="1">
      <c r="A468" s="19">
        <v>17167</v>
      </c>
      <c r="B468" s="20" t="s">
        <v>535</v>
      </c>
      <c r="C468" s="21">
        <v>31</v>
      </c>
      <c r="D468" s="22" t="s">
        <v>415</v>
      </c>
      <c r="E468" s="23">
        <v>3274</v>
      </c>
      <c r="F468" s="24">
        <v>332</v>
      </c>
      <c r="G468" s="25">
        <v>48</v>
      </c>
      <c r="H468" s="26">
        <f t="shared" si="0"/>
        <v>0.14457831325301204</v>
      </c>
      <c r="I468" s="25">
        <v>48</v>
      </c>
      <c r="J468" s="26">
        <f t="shared" si="1"/>
        <v>0.14457831325301204</v>
      </c>
      <c r="K468" s="25">
        <v>23</v>
      </c>
      <c r="L468" s="26">
        <f t="shared" si="2"/>
        <v>6.9277108433734941E-2</v>
      </c>
      <c r="M468" s="25">
        <v>23</v>
      </c>
      <c r="N468" s="26">
        <f t="shared" si="3"/>
        <v>6.9277108433734941E-2</v>
      </c>
      <c r="O468" s="25">
        <v>29</v>
      </c>
      <c r="P468" s="26">
        <f t="shared" si="4"/>
        <v>8.7349397590361449E-2</v>
      </c>
      <c r="Q468" s="25">
        <v>3</v>
      </c>
      <c r="R468" s="26">
        <f t="shared" si="5"/>
        <v>9.0361445783132526E-3</v>
      </c>
      <c r="S468" s="27">
        <v>198.97</v>
      </c>
      <c r="T468" s="28">
        <f t="shared" si="6"/>
        <v>9550.56</v>
      </c>
      <c r="U468" s="28">
        <f t="shared" si="7"/>
        <v>4775.28</v>
      </c>
      <c r="V468" s="29">
        <f t="shared" si="8"/>
        <v>2387.64</v>
      </c>
      <c r="W468" s="28">
        <f t="shared" si="9"/>
        <v>9550.56</v>
      </c>
      <c r="X468" s="28">
        <f t="shared" si="10"/>
        <v>4775.28</v>
      </c>
      <c r="Y468" s="29">
        <f t="shared" si="11"/>
        <v>2387.64</v>
      </c>
      <c r="Z468" s="28">
        <f t="shared" si="12"/>
        <v>4576.3100000000004</v>
      </c>
      <c r="AA468" s="28">
        <f t="shared" si="13"/>
        <v>3661.0480000000002</v>
      </c>
      <c r="AB468" s="29">
        <f t="shared" si="14"/>
        <v>2196.6288</v>
      </c>
      <c r="AC468" s="28">
        <f t="shared" si="15"/>
        <v>4576.3100000000004</v>
      </c>
      <c r="AD468" s="28">
        <f t="shared" si="16"/>
        <v>3661.0480000000002</v>
      </c>
      <c r="AE468" s="29">
        <f t="shared" si="17"/>
        <v>2196.6288</v>
      </c>
      <c r="AF468" s="28">
        <f t="shared" si="18"/>
        <v>5770.13</v>
      </c>
      <c r="AG468" s="28">
        <f t="shared" si="19"/>
        <v>4616.1040000000003</v>
      </c>
      <c r="AH468" s="29">
        <f t="shared" si="20"/>
        <v>2769.6624000000002</v>
      </c>
      <c r="AI468" s="28">
        <f t="shared" si="21"/>
        <v>596.91</v>
      </c>
      <c r="AJ468" s="29">
        <f t="shared" si="22"/>
        <v>358.14599999999996</v>
      </c>
      <c r="AK468" s="30"/>
      <c r="AL468" s="30"/>
    </row>
    <row r="469" spans="1:38" ht="12.75" customHeight="1">
      <c r="A469" s="19">
        <v>17168</v>
      </c>
      <c r="B469" s="20" t="s">
        <v>536</v>
      </c>
      <c r="C469" s="21">
        <v>20</v>
      </c>
      <c r="D469" s="22" t="s">
        <v>377</v>
      </c>
      <c r="E469" s="23">
        <v>515</v>
      </c>
      <c r="F469" s="24">
        <v>71</v>
      </c>
      <c r="G469" s="25"/>
      <c r="H469" s="26" t="str">
        <f t="shared" si="0"/>
        <v/>
      </c>
      <c r="I469" s="25">
        <v>19</v>
      </c>
      <c r="J469" s="26">
        <f t="shared" si="1"/>
        <v>0.26760563380281688</v>
      </c>
      <c r="K469" s="25"/>
      <c r="L469" s="26" t="str">
        <f t="shared" si="2"/>
        <v/>
      </c>
      <c r="M469" s="25">
        <v>10</v>
      </c>
      <c r="N469" s="26">
        <f t="shared" si="3"/>
        <v>0.14084507042253522</v>
      </c>
      <c r="O469" s="25"/>
      <c r="P469" s="26" t="str">
        <f t="shared" si="4"/>
        <v/>
      </c>
      <c r="Q469" s="25">
        <v>1</v>
      </c>
      <c r="R469" s="26">
        <f t="shared" si="5"/>
        <v>1.4084507042253521E-2</v>
      </c>
      <c r="S469" s="27">
        <v>198.97</v>
      </c>
      <c r="T469" s="28" t="str">
        <f t="shared" si="6"/>
        <v/>
      </c>
      <c r="U469" s="28" t="str">
        <f t="shared" si="7"/>
        <v/>
      </c>
      <c r="V469" s="29" t="str">
        <f t="shared" si="8"/>
        <v/>
      </c>
      <c r="W469" s="28">
        <f t="shared" si="9"/>
        <v>3780.43</v>
      </c>
      <c r="X469" s="28">
        <f t="shared" si="10"/>
        <v>1890.2149999999999</v>
      </c>
      <c r="Y469" s="29">
        <f t="shared" si="11"/>
        <v>945.10749999999996</v>
      </c>
      <c r="Z469" s="28" t="str">
        <f t="shared" si="12"/>
        <v/>
      </c>
      <c r="AA469" s="28" t="str">
        <f t="shared" si="13"/>
        <v/>
      </c>
      <c r="AB469" s="29" t="str">
        <f t="shared" si="14"/>
        <v/>
      </c>
      <c r="AC469" s="28">
        <f t="shared" si="15"/>
        <v>1989.7</v>
      </c>
      <c r="AD469" s="28">
        <f t="shared" si="16"/>
        <v>1591.76</v>
      </c>
      <c r="AE469" s="29">
        <f t="shared" si="17"/>
        <v>955.05600000000004</v>
      </c>
      <c r="AF469" s="28" t="str">
        <f t="shared" si="18"/>
        <v/>
      </c>
      <c r="AG469" s="28" t="str">
        <f t="shared" si="19"/>
        <v/>
      </c>
      <c r="AH469" s="29" t="str">
        <f t="shared" si="20"/>
        <v/>
      </c>
      <c r="AI469" s="28">
        <f t="shared" si="21"/>
        <v>198.97</v>
      </c>
      <c r="AJ469" s="29">
        <f t="shared" si="22"/>
        <v>119.38199999999999</v>
      </c>
      <c r="AK469" s="30"/>
      <c r="AL469" s="30"/>
    </row>
    <row r="470" spans="1:38" ht="12.75" customHeight="1">
      <c r="A470" s="19">
        <v>17169</v>
      </c>
      <c r="B470" s="20" t="s">
        <v>537</v>
      </c>
      <c r="C470" s="21">
        <v>20</v>
      </c>
      <c r="D470" s="22" t="s">
        <v>377</v>
      </c>
      <c r="E470" s="23">
        <v>3623</v>
      </c>
      <c r="F470" s="24">
        <v>508</v>
      </c>
      <c r="G470" s="25">
        <v>66</v>
      </c>
      <c r="H470" s="26">
        <f t="shared" si="0"/>
        <v>0.12992125984251968</v>
      </c>
      <c r="I470" s="25">
        <v>66</v>
      </c>
      <c r="J470" s="26">
        <f t="shared" si="1"/>
        <v>0.12992125984251968</v>
      </c>
      <c r="K470" s="25">
        <v>27</v>
      </c>
      <c r="L470" s="26">
        <f t="shared" si="2"/>
        <v>5.3149606299212601E-2</v>
      </c>
      <c r="M470" s="25">
        <v>27</v>
      </c>
      <c r="N470" s="26">
        <f t="shared" si="3"/>
        <v>5.3149606299212601E-2</v>
      </c>
      <c r="O470" s="25">
        <v>22</v>
      </c>
      <c r="P470" s="26">
        <f t="shared" si="4"/>
        <v>4.3307086614173228E-2</v>
      </c>
      <c r="Q470" s="25">
        <v>4</v>
      </c>
      <c r="R470" s="26">
        <f t="shared" si="5"/>
        <v>7.874015748031496E-3</v>
      </c>
      <c r="S470" s="27">
        <v>198.97</v>
      </c>
      <c r="T470" s="28">
        <f t="shared" si="6"/>
        <v>13132.02</v>
      </c>
      <c r="U470" s="28">
        <f t="shared" si="7"/>
        <v>6566.01</v>
      </c>
      <c r="V470" s="29">
        <f t="shared" si="8"/>
        <v>3283.0050000000001</v>
      </c>
      <c r="W470" s="28">
        <f t="shared" si="9"/>
        <v>13132.02</v>
      </c>
      <c r="X470" s="28">
        <f t="shared" si="10"/>
        <v>6566.01</v>
      </c>
      <c r="Y470" s="29">
        <f t="shared" si="11"/>
        <v>3283.0050000000001</v>
      </c>
      <c r="Z470" s="28">
        <f t="shared" si="12"/>
        <v>5372.19</v>
      </c>
      <c r="AA470" s="28">
        <f t="shared" si="13"/>
        <v>4297.7520000000004</v>
      </c>
      <c r="AB470" s="29">
        <f t="shared" si="14"/>
        <v>2578.6512000000002</v>
      </c>
      <c r="AC470" s="28">
        <f t="shared" si="15"/>
        <v>5372.19</v>
      </c>
      <c r="AD470" s="28">
        <f t="shared" si="16"/>
        <v>4297.7520000000004</v>
      </c>
      <c r="AE470" s="29">
        <f t="shared" si="17"/>
        <v>2578.6512000000002</v>
      </c>
      <c r="AF470" s="28">
        <f t="shared" si="18"/>
        <v>4377.34</v>
      </c>
      <c r="AG470" s="28">
        <f t="shared" si="19"/>
        <v>3501.8720000000003</v>
      </c>
      <c r="AH470" s="29">
        <f t="shared" si="20"/>
        <v>2101.1232</v>
      </c>
      <c r="AI470" s="28">
        <f t="shared" si="21"/>
        <v>795.88</v>
      </c>
      <c r="AJ470" s="29">
        <f t="shared" si="22"/>
        <v>477.52799999999996</v>
      </c>
      <c r="AK470" s="30"/>
      <c r="AL470" s="30"/>
    </row>
    <row r="471" spans="1:38" ht="12.75" customHeight="1">
      <c r="A471" s="19">
        <v>17170</v>
      </c>
      <c r="B471" s="20" t="s">
        <v>538</v>
      </c>
      <c r="C471" s="21">
        <v>31</v>
      </c>
      <c r="D471" s="22" t="s">
        <v>415</v>
      </c>
      <c r="E471" s="23">
        <v>222</v>
      </c>
      <c r="F471" s="24">
        <v>14</v>
      </c>
      <c r="G471" s="25"/>
      <c r="H471" s="26" t="str">
        <f t="shared" si="0"/>
        <v/>
      </c>
      <c r="I471" s="25">
        <v>3</v>
      </c>
      <c r="J471" s="26">
        <f t="shared" si="1"/>
        <v>0.21428571428571427</v>
      </c>
      <c r="K471" s="25"/>
      <c r="L471" s="26" t="str">
        <f t="shared" si="2"/>
        <v/>
      </c>
      <c r="M471" s="25">
        <v>1</v>
      </c>
      <c r="N471" s="26">
        <f t="shared" si="3"/>
        <v>7.1428571428571425E-2</v>
      </c>
      <c r="O471" s="25"/>
      <c r="P471" s="26" t="str">
        <f t="shared" si="4"/>
        <v/>
      </c>
      <c r="Q471" s="25"/>
      <c r="R471" s="26" t="str">
        <f t="shared" si="5"/>
        <v/>
      </c>
      <c r="S471" s="27">
        <v>198.97</v>
      </c>
      <c r="T471" s="28" t="str">
        <f t="shared" si="6"/>
        <v/>
      </c>
      <c r="U471" s="28" t="str">
        <f t="shared" si="7"/>
        <v/>
      </c>
      <c r="V471" s="29" t="str">
        <f t="shared" si="8"/>
        <v/>
      </c>
      <c r="W471" s="28">
        <f t="shared" si="9"/>
        <v>596.91</v>
      </c>
      <c r="X471" s="28">
        <f t="shared" si="10"/>
        <v>298.45499999999998</v>
      </c>
      <c r="Y471" s="29">
        <f t="shared" si="11"/>
        <v>149.22749999999999</v>
      </c>
      <c r="Z471" s="28" t="str">
        <f t="shared" si="12"/>
        <v/>
      </c>
      <c r="AA471" s="28" t="str">
        <f t="shared" si="13"/>
        <v/>
      </c>
      <c r="AB471" s="29" t="str">
        <f t="shared" si="14"/>
        <v/>
      </c>
      <c r="AC471" s="28">
        <f t="shared" si="15"/>
        <v>198.97</v>
      </c>
      <c r="AD471" s="28">
        <f t="shared" si="16"/>
        <v>159.17600000000002</v>
      </c>
      <c r="AE471" s="29">
        <f t="shared" si="17"/>
        <v>95.505600000000001</v>
      </c>
      <c r="AF471" s="28" t="str">
        <f t="shared" si="18"/>
        <v/>
      </c>
      <c r="AG471" s="28" t="str">
        <f t="shared" si="19"/>
        <v/>
      </c>
      <c r="AH471" s="29" t="str">
        <f t="shared" si="20"/>
        <v/>
      </c>
      <c r="AI471" s="28" t="str">
        <f t="shared" si="21"/>
        <v/>
      </c>
      <c r="AJ471" s="29" t="str">
        <f t="shared" si="22"/>
        <v/>
      </c>
      <c r="AK471" s="30"/>
      <c r="AL471" s="30"/>
    </row>
    <row r="472" spans="1:38" ht="12.75" customHeight="1">
      <c r="A472" s="19">
        <v>17171</v>
      </c>
      <c r="B472" s="20" t="s">
        <v>539</v>
      </c>
      <c r="C472" s="21">
        <v>2</v>
      </c>
      <c r="D472" s="22" t="s">
        <v>375</v>
      </c>
      <c r="E472" s="23">
        <v>267</v>
      </c>
      <c r="F472" s="24">
        <v>30</v>
      </c>
      <c r="G472" s="25"/>
      <c r="H472" s="26" t="str">
        <f t="shared" si="0"/>
        <v/>
      </c>
      <c r="I472" s="25">
        <v>12</v>
      </c>
      <c r="J472" s="26">
        <f t="shared" si="1"/>
        <v>0.4</v>
      </c>
      <c r="K472" s="25"/>
      <c r="L472" s="26" t="str">
        <f t="shared" si="2"/>
        <v/>
      </c>
      <c r="M472" s="25">
        <v>6</v>
      </c>
      <c r="N472" s="26">
        <f t="shared" si="3"/>
        <v>0.2</v>
      </c>
      <c r="O472" s="25"/>
      <c r="P472" s="26" t="str">
        <f t="shared" si="4"/>
        <v/>
      </c>
      <c r="Q472" s="25">
        <v>1</v>
      </c>
      <c r="R472" s="26">
        <f t="shared" si="5"/>
        <v>3.3333333333333333E-2</v>
      </c>
      <c r="S472" s="27">
        <v>198.97</v>
      </c>
      <c r="T472" s="28" t="str">
        <f t="shared" si="6"/>
        <v/>
      </c>
      <c r="U472" s="28" t="str">
        <f t="shared" si="7"/>
        <v/>
      </c>
      <c r="V472" s="29" t="str">
        <f t="shared" si="8"/>
        <v/>
      </c>
      <c r="W472" s="28">
        <f t="shared" si="9"/>
        <v>2387.64</v>
      </c>
      <c r="X472" s="28">
        <f t="shared" si="10"/>
        <v>1193.82</v>
      </c>
      <c r="Y472" s="29">
        <f t="shared" si="11"/>
        <v>596.91</v>
      </c>
      <c r="Z472" s="28" t="str">
        <f t="shared" si="12"/>
        <v/>
      </c>
      <c r="AA472" s="28" t="str">
        <f t="shared" si="13"/>
        <v/>
      </c>
      <c r="AB472" s="29" t="str">
        <f t="shared" si="14"/>
        <v/>
      </c>
      <c r="AC472" s="28">
        <f t="shared" si="15"/>
        <v>1193.82</v>
      </c>
      <c r="AD472" s="28">
        <f t="shared" si="16"/>
        <v>955.05600000000015</v>
      </c>
      <c r="AE472" s="29">
        <f t="shared" si="17"/>
        <v>573.03359999999998</v>
      </c>
      <c r="AF472" s="28" t="str">
        <f t="shared" si="18"/>
        <v/>
      </c>
      <c r="AG472" s="28" t="str">
        <f t="shared" si="19"/>
        <v/>
      </c>
      <c r="AH472" s="29" t="str">
        <f t="shared" si="20"/>
        <v/>
      </c>
      <c r="AI472" s="28">
        <f t="shared" si="21"/>
        <v>198.97</v>
      </c>
      <c r="AJ472" s="29">
        <f t="shared" si="22"/>
        <v>119.38199999999999</v>
      </c>
      <c r="AK472" s="30"/>
      <c r="AL472" s="30"/>
    </row>
    <row r="473" spans="1:38" ht="12.75" customHeight="1">
      <c r="A473" s="19">
        <v>17172</v>
      </c>
      <c r="B473" s="20" t="s">
        <v>540</v>
      </c>
      <c r="C473" s="21">
        <v>20</v>
      </c>
      <c r="D473" s="22" t="s">
        <v>377</v>
      </c>
      <c r="E473" s="23">
        <v>679</v>
      </c>
      <c r="F473" s="24">
        <v>90</v>
      </c>
      <c r="G473" s="25"/>
      <c r="H473" s="26" t="str">
        <f t="shared" si="0"/>
        <v/>
      </c>
      <c r="I473" s="25">
        <v>24</v>
      </c>
      <c r="J473" s="26">
        <f t="shared" si="1"/>
        <v>0.26666666666666666</v>
      </c>
      <c r="K473" s="25"/>
      <c r="L473" s="26" t="str">
        <f t="shared" si="2"/>
        <v/>
      </c>
      <c r="M473" s="25">
        <v>13</v>
      </c>
      <c r="N473" s="26">
        <f t="shared" si="3"/>
        <v>0.14444444444444443</v>
      </c>
      <c r="O473" s="25"/>
      <c r="P473" s="26" t="str">
        <f t="shared" si="4"/>
        <v/>
      </c>
      <c r="Q473" s="25"/>
      <c r="R473" s="26" t="str">
        <f t="shared" si="5"/>
        <v/>
      </c>
      <c r="S473" s="27">
        <v>198.97</v>
      </c>
      <c r="T473" s="28" t="str">
        <f t="shared" si="6"/>
        <v/>
      </c>
      <c r="U473" s="28" t="str">
        <f t="shared" si="7"/>
        <v/>
      </c>
      <c r="V473" s="29" t="str">
        <f t="shared" si="8"/>
        <v/>
      </c>
      <c r="W473" s="28">
        <f t="shared" si="9"/>
        <v>4775.28</v>
      </c>
      <c r="X473" s="28">
        <f t="shared" si="10"/>
        <v>2387.64</v>
      </c>
      <c r="Y473" s="29">
        <f t="shared" si="11"/>
        <v>1193.82</v>
      </c>
      <c r="Z473" s="28" t="str">
        <f t="shared" si="12"/>
        <v/>
      </c>
      <c r="AA473" s="28" t="str">
        <f t="shared" si="13"/>
        <v/>
      </c>
      <c r="AB473" s="29" t="str">
        <f t="shared" si="14"/>
        <v/>
      </c>
      <c r="AC473" s="28">
        <f t="shared" si="15"/>
        <v>2586.61</v>
      </c>
      <c r="AD473" s="28">
        <f t="shared" si="16"/>
        <v>2069.288</v>
      </c>
      <c r="AE473" s="29">
        <f t="shared" si="17"/>
        <v>1241.5728000000001</v>
      </c>
      <c r="AF473" s="28" t="str">
        <f t="shared" si="18"/>
        <v/>
      </c>
      <c r="AG473" s="28" t="str">
        <f t="shared" si="19"/>
        <v/>
      </c>
      <c r="AH473" s="29" t="str">
        <f t="shared" si="20"/>
        <v/>
      </c>
      <c r="AI473" s="28" t="str">
        <f t="shared" si="21"/>
        <v/>
      </c>
      <c r="AJ473" s="29" t="str">
        <f t="shared" si="22"/>
        <v/>
      </c>
      <c r="AK473" s="30"/>
      <c r="AL473" s="30"/>
    </row>
    <row r="474" spans="1:38" ht="12.75" customHeight="1">
      <c r="A474" s="19">
        <v>17173</v>
      </c>
      <c r="B474" s="20" t="s">
        <v>541</v>
      </c>
      <c r="C474" s="21">
        <v>20</v>
      </c>
      <c r="D474" s="22" t="s">
        <v>377</v>
      </c>
      <c r="E474" s="23">
        <v>261</v>
      </c>
      <c r="F474" s="24">
        <v>21</v>
      </c>
      <c r="G474" s="25"/>
      <c r="H474" s="26" t="str">
        <f t="shared" si="0"/>
        <v/>
      </c>
      <c r="I474" s="25">
        <v>6</v>
      </c>
      <c r="J474" s="26">
        <f t="shared" si="1"/>
        <v>0.2857142857142857</v>
      </c>
      <c r="K474" s="25"/>
      <c r="L474" s="26" t="str">
        <f t="shared" si="2"/>
        <v/>
      </c>
      <c r="M474" s="25">
        <v>3</v>
      </c>
      <c r="N474" s="26">
        <f t="shared" si="3"/>
        <v>0.14285714285714285</v>
      </c>
      <c r="O474" s="25"/>
      <c r="P474" s="26" t="str">
        <f t="shared" si="4"/>
        <v/>
      </c>
      <c r="Q474" s="25"/>
      <c r="R474" s="26" t="str">
        <f t="shared" si="5"/>
        <v/>
      </c>
      <c r="S474" s="27">
        <v>198.97</v>
      </c>
      <c r="T474" s="28" t="str">
        <f t="shared" si="6"/>
        <v/>
      </c>
      <c r="U474" s="28" t="str">
        <f t="shared" si="7"/>
        <v/>
      </c>
      <c r="V474" s="29" t="str">
        <f t="shared" si="8"/>
        <v/>
      </c>
      <c r="W474" s="28">
        <f t="shared" si="9"/>
        <v>1193.82</v>
      </c>
      <c r="X474" s="28">
        <f t="shared" si="10"/>
        <v>596.91</v>
      </c>
      <c r="Y474" s="29">
        <f t="shared" si="11"/>
        <v>298.45499999999998</v>
      </c>
      <c r="Z474" s="28" t="str">
        <f t="shared" si="12"/>
        <v/>
      </c>
      <c r="AA474" s="28" t="str">
        <f t="shared" si="13"/>
        <v/>
      </c>
      <c r="AB474" s="29" t="str">
        <f t="shared" si="14"/>
        <v/>
      </c>
      <c r="AC474" s="28">
        <f t="shared" si="15"/>
        <v>596.91</v>
      </c>
      <c r="AD474" s="28">
        <f t="shared" si="16"/>
        <v>477.52800000000008</v>
      </c>
      <c r="AE474" s="29">
        <f t="shared" si="17"/>
        <v>286.51679999999999</v>
      </c>
      <c r="AF474" s="28" t="str">
        <f t="shared" si="18"/>
        <v/>
      </c>
      <c r="AG474" s="28" t="str">
        <f t="shared" si="19"/>
        <v/>
      </c>
      <c r="AH474" s="29" t="str">
        <f t="shared" si="20"/>
        <v/>
      </c>
      <c r="AI474" s="28" t="str">
        <f t="shared" si="21"/>
        <v/>
      </c>
      <c r="AJ474" s="29" t="str">
        <f t="shared" si="22"/>
        <v/>
      </c>
      <c r="AK474" s="30"/>
      <c r="AL474" s="30"/>
    </row>
    <row r="475" spans="1:38" ht="12.75" customHeight="1">
      <c r="A475" s="19">
        <v>17174</v>
      </c>
      <c r="B475" s="20" t="s">
        <v>542</v>
      </c>
      <c r="C475" s="21">
        <v>28</v>
      </c>
      <c r="D475" s="22" t="s">
        <v>394</v>
      </c>
      <c r="E475" s="23">
        <v>239</v>
      </c>
      <c r="F475" s="24">
        <v>31</v>
      </c>
      <c r="G475" s="25"/>
      <c r="H475" s="26" t="str">
        <f t="shared" si="0"/>
        <v/>
      </c>
      <c r="I475" s="25">
        <v>6</v>
      </c>
      <c r="J475" s="26">
        <f t="shared" si="1"/>
        <v>0.19354838709677419</v>
      </c>
      <c r="K475" s="25"/>
      <c r="L475" s="26" t="str">
        <f t="shared" si="2"/>
        <v/>
      </c>
      <c r="M475" s="25">
        <v>2</v>
      </c>
      <c r="N475" s="26">
        <f t="shared" si="3"/>
        <v>6.4516129032258063E-2</v>
      </c>
      <c r="O475" s="25"/>
      <c r="P475" s="26" t="str">
        <f t="shared" si="4"/>
        <v/>
      </c>
      <c r="Q475" s="25"/>
      <c r="R475" s="26" t="str">
        <f t="shared" si="5"/>
        <v/>
      </c>
      <c r="S475" s="27">
        <v>198.97</v>
      </c>
      <c r="T475" s="28" t="str">
        <f t="shared" si="6"/>
        <v/>
      </c>
      <c r="U475" s="28" t="str">
        <f t="shared" si="7"/>
        <v/>
      </c>
      <c r="V475" s="29" t="str">
        <f t="shared" si="8"/>
        <v/>
      </c>
      <c r="W475" s="28">
        <f t="shared" si="9"/>
        <v>1193.82</v>
      </c>
      <c r="X475" s="28">
        <f t="shared" si="10"/>
        <v>596.91</v>
      </c>
      <c r="Y475" s="29">
        <f t="shared" si="11"/>
        <v>298.45499999999998</v>
      </c>
      <c r="Z475" s="28" t="str">
        <f t="shared" si="12"/>
        <v/>
      </c>
      <c r="AA475" s="28" t="str">
        <f t="shared" si="13"/>
        <v/>
      </c>
      <c r="AB475" s="29" t="str">
        <f t="shared" si="14"/>
        <v/>
      </c>
      <c r="AC475" s="28">
        <f t="shared" si="15"/>
        <v>397.94</v>
      </c>
      <c r="AD475" s="28">
        <f t="shared" si="16"/>
        <v>318.35200000000003</v>
      </c>
      <c r="AE475" s="29">
        <f t="shared" si="17"/>
        <v>191.0112</v>
      </c>
      <c r="AF475" s="28" t="str">
        <f t="shared" si="18"/>
        <v/>
      </c>
      <c r="AG475" s="28" t="str">
        <f t="shared" si="19"/>
        <v/>
      </c>
      <c r="AH475" s="29" t="str">
        <f t="shared" si="20"/>
        <v/>
      </c>
      <c r="AI475" s="28" t="str">
        <f t="shared" si="21"/>
        <v/>
      </c>
      <c r="AJ475" s="29" t="str">
        <f t="shared" si="22"/>
        <v/>
      </c>
      <c r="AK475" s="30"/>
      <c r="AL475" s="30"/>
    </row>
    <row r="476" spans="1:38" ht="12.75" customHeight="1">
      <c r="A476" s="19">
        <v>17175</v>
      </c>
      <c r="B476" s="20" t="s">
        <v>543</v>
      </c>
      <c r="C476" s="21">
        <v>2</v>
      </c>
      <c r="D476" s="22" t="s">
        <v>375</v>
      </c>
      <c r="E476" s="23">
        <v>808</v>
      </c>
      <c r="F476" s="24">
        <v>92</v>
      </c>
      <c r="G476" s="25"/>
      <c r="H476" s="26" t="str">
        <f t="shared" si="0"/>
        <v/>
      </c>
      <c r="I476" s="25">
        <v>38</v>
      </c>
      <c r="J476" s="26">
        <f t="shared" si="1"/>
        <v>0.41304347826086957</v>
      </c>
      <c r="K476" s="25"/>
      <c r="L476" s="26" t="str">
        <f t="shared" si="2"/>
        <v/>
      </c>
      <c r="M476" s="25">
        <v>20</v>
      </c>
      <c r="N476" s="26">
        <f t="shared" si="3"/>
        <v>0.21739130434782608</v>
      </c>
      <c r="O476" s="25">
        <v>14</v>
      </c>
      <c r="P476" s="26">
        <f t="shared" si="4"/>
        <v>0.15217391304347827</v>
      </c>
      <c r="Q476" s="25">
        <v>3</v>
      </c>
      <c r="R476" s="26">
        <f t="shared" si="5"/>
        <v>3.2608695652173912E-2</v>
      </c>
      <c r="S476" s="27">
        <v>198.97</v>
      </c>
      <c r="T476" s="28" t="str">
        <f t="shared" si="6"/>
        <v/>
      </c>
      <c r="U476" s="28" t="str">
        <f t="shared" si="7"/>
        <v/>
      </c>
      <c r="V476" s="29" t="str">
        <f t="shared" si="8"/>
        <v/>
      </c>
      <c r="W476" s="28">
        <f t="shared" si="9"/>
        <v>7560.86</v>
      </c>
      <c r="X476" s="28">
        <f t="shared" si="10"/>
        <v>3780.43</v>
      </c>
      <c r="Y476" s="29">
        <f t="shared" si="11"/>
        <v>1890.2149999999999</v>
      </c>
      <c r="Z476" s="28" t="str">
        <f t="shared" si="12"/>
        <v/>
      </c>
      <c r="AA476" s="28" t="str">
        <f t="shared" si="13"/>
        <v/>
      </c>
      <c r="AB476" s="29" t="str">
        <f t="shared" si="14"/>
        <v/>
      </c>
      <c r="AC476" s="28">
        <f t="shared" si="15"/>
        <v>3979.4</v>
      </c>
      <c r="AD476" s="28">
        <f t="shared" si="16"/>
        <v>3183.52</v>
      </c>
      <c r="AE476" s="29">
        <f t="shared" si="17"/>
        <v>1910.1120000000001</v>
      </c>
      <c r="AF476" s="28">
        <f t="shared" si="18"/>
        <v>2785.58</v>
      </c>
      <c r="AG476" s="28">
        <f t="shared" si="19"/>
        <v>2228.4640000000004</v>
      </c>
      <c r="AH476" s="29">
        <f t="shared" si="20"/>
        <v>1337.0784000000001</v>
      </c>
      <c r="AI476" s="28">
        <f t="shared" si="21"/>
        <v>596.91</v>
      </c>
      <c r="AJ476" s="29">
        <f t="shared" si="22"/>
        <v>358.14599999999996</v>
      </c>
      <c r="AK476" s="30"/>
      <c r="AL476" s="30"/>
    </row>
    <row r="477" spans="1:38" ht="12.75" customHeight="1">
      <c r="A477" s="19">
        <v>17176</v>
      </c>
      <c r="B477" s="20" t="s">
        <v>544</v>
      </c>
      <c r="C477" s="21">
        <v>2</v>
      </c>
      <c r="D477" s="22" t="s">
        <v>375</v>
      </c>
      <c r="E477" s="23">
        <v>159</v>
      </c>
      <c r="F477" s="24">
        <v>13</v>
      </c>
      <c r="G477" s="25"/>
      <c r="H477" s="26" t="str">
        <f t="shared" si="0"/>
        <v/>
      </c>
      <c r="I477" s="25">
        <v>5</v>
      </c>
      <c r="J477" s="26">
        <f t="shared" si="1"/>
        <v>0.38461538461538464</v>
      </c>
      <c r="K477" s="25"/>
      <c r="L477" s="26" t="str">
        <f t="shared" si="2"/>
        <v/>
      </c>
      <c r="M477" s="25">
        <v>3</v>
      </c>
      <c r="N477" s="26">
        <f t="shared" si="3"/>
        <v>0.23076923076923078</v>
      </c>
      <c r="O477" s="25"/>
      <c r="P477" s="26" t="str">
        <f t="shared" si="4"/>
        <v/>
      </c>
      <c r="Q477" s="25"/>
      <c r="R477" s="26" t="str">
        <f t="shared" si="5"/>
        <v/>
      </c>
      <c r="S477" s="27">
        <v>198.97</v>
      </c>
      <c r="T477" s="28" t="str">
        <f t="shared" si="6"/>
        <v/>
      </c>
      <c r="U477" s="28" t="str">
        <f t="shared" si="7"/>
        <v/>
      </c>
      <c r="V477" s="29" t="str">
        <f t="shared" si="8"/>
        <v/>
      </c>
      <c r="W477" s="28">
        <f t="shared" si="9"/>
        <v>994.85</v>
      </c>
      <c r="X477" s="28">
        <f t="shared" si="10"/>
        <v>497.42500000000001</v>
      </c>
      <c r="Y477" s="29">
        <f t="shared" si="11"/>
        <v>248.71250000000001</v>
      </c>
      <c r="Z477" s="28" t="str">
        <f t="shared" si="12"/>
        <v/>
      </c>
      <c r="AA477" s="28" t="str">
        <f t="shared" si="13"/>
        <v/>
      </c>
      <c r="AB477" s="29" t="str">
        <f t="shared" si="14"/>
        <v/>
      </c>
      <c r="AC477" s="28">
        <f t="shared" si="15"/>
        <v>596.91</v>
      </c>
      <c r="AD477" s="28">
        <f t="shared" si="16"/>
        <v>477.52800000000008</v>
      </c>
      <c r="AE477" s="29">
        <f t="shared" si="17"/>
        <v>286.51679999999999</v>
      </c>
      <c r="AF477" s="28" t="str">
        <f t="shared" si="18"/>
        <v/>
      </c>
      <c r="AG477" s="28" t="str">
        <f t="shared" si="19"/>
        <v/>
      </c>
      <c r="AH477" s="29" t="str">
        <f t="shared" si="20"/>
        <v/>
      </c>
      <c r="AI477" s="28" t="str">
        <f t="shared" si="21"/>
        <v/>
      </c>
      <c r="AJ477" s="29" t="str">
        <f t="shared" si="22"/>
        <v/>
      </c>
      <c r="AK477" s="30"/>
      <c r="AL477" s="30"/>
    </row>
    <row r="478" spans="1:38" ht="12.75" customHeight="1">
      <c r="A478" s="19">
        <v>17177</v>
      </c>
      <c r="B478" s="20" t="s">
        <v>545</v>
      </c>
      <c r="C478" s="21">
        <v>31</v>
      </c>
      <c r="D478" s="22" t="s">
        <v>415</v>
      </c>
      <c r="E478" s="23">
        <v>732</v>
      </c>
      <c r="F478" s="24">
        <v>79</v>
      </c>
      <c r="G478" s="25"/>
      <c r="H478" s="26" t="str">
        <f t="shared" si="0"/>
        <v/>
      </c>
      <c r="I478" s="25">
        <v>15</v>
      </c>
      <c r="J478" s="26">
        <f t="shared" si="1"/>
        <v>0.189873417721519</v>
      </c>
      <c r="K478" s="25"/>
      <c r="L478" s="26" t="str">
        <f t="shared" si="2"/>
        <v/>
      </c>
      <c r="M478" s="25">
        <v>7</v>
      </c>
      <c r="N478" s="26">
        <f t="shared" si="3"/>
        <v>8.8607594936708861E-2</v>
      </c>
      <c r="O478" s="25">
        <v>3</v>
      </c>
      <c r="P478" s="26">
        <f t="shared" si="4"/>
        <v>3.7974683544303799E-2</v>
      </c>
      <c r="Q478" s="25"/>
      <c r="R478" s="26" t="str">
        <f t="shared" si="5"/>
        <v/>
      </c>
      <c r="S478" s="27">
        <v>198.97</v>
      </c>
      <c r="T478" s="28" t="str">
        <f t="shared" si="6"/>
        <v/>
      </c>
      <c r="U478" s="28" t="str">
        <f t="shared" si="7"/>
        <v/>
      </c>
      <c r="V478" s="29" t="str">
        <f t="shared" si="8"/>
        <v/>
      </c>
      <c r="W478" s="28">
        <f t="shared" si="9"/>
        <v>2984.55</v>
      </c>
      <c r="X478" s="28">
        <f t="shared" si="10"/>
        <v>1492.2750000000001</v>
      </c>
      <c r="Y478" s="29">
        <f t="shared" si="11"/>
        <v>746.13750000000005</v>
      </c>
      <c r="Z478" s="28" t="str">
        <f t="shared" si="12"/>
        <v/>
      </c>
      <c r="AA478" s="28" t="str">
        <f t="shared" si="13"/>
        <v/>
      </c>
      <c r="AB478" s="29" t="str">
        <f t="shared" si="14"/>
        <v/>
      </c>
      <c r="AC478" s="28">
        <f t="shared" si="15"/>
        <v>1392.79</v>
      </c>
      <c r="AD478" s="28">
        <f t="shared" si="16"/>
        <v>1114.2320000000002</v>
      </c>
      <c r="AE478" s="29">
        <f t="shared" si="17"/>
        <v>668.53920000000005</v>
      </c>
      <c r="AF478" s="28">
        <f t="shared" si="18"/>
        <v>596.91</v>
      </c>
      <c r="AG478" s="28">
        <f t="shared" si="19"/>
        <v>477.52800000000008</v>
      </c>
      <c r="AH478" s="29">
        <f t="shared" si="20"/>
        <v>286.51679999999999</v>
      </c>
      <c r="AI478" s="28" t="str">
        <f t="shared" si="21"/>
        <v/>
      </c>
      <c r="AJ478" s="29" t="str">
        <f t="shared" si="22"/>
        <v/>
      </c>
      <c r="AK478" s="30"/>
      <c r="AL478" s="30"/>
    </row>
    <row r="479" spans="1:38" ht="12.75" customHeight="1">
      <c r="A479" s="19">
        <v>17178</v>
      </c>
      <c r="B479" s="20" t="s">
        <v>546</v>
      </c>
      <c r="C479" s="21">
        <v>2</v>
      </c>
      <c r="D479" s="22" t="s">
        <v>375</v>
      </c>
      <c r="E479" s="23">
        <v>2079</v>
      </c>
      <c r="F479" s="24">
        <v>252</v>
      </c>
      <c r="G479" s="25"/>
      <c r="H479" s="26" t="str">
        <f t="shared" si="0"/>
        <v/>
      </c>
      <c r="I479" s="25">
        <v>103</v>
      </c>
      <c r="J479" s="26">
        <f t="shared" si="1"/>
        <v>0.40873015873015872</v>
      </c>
      <c r="K479" s="25"/>
      <c r="L479" s="26" t="str">
        <f t="shared" si="2"/>
        <v/>
      </c>
      <c r="M479" s="25">
        <v>54</v>
      </c>
      <c r="N479" s="26">
        <f t="shared" si="3"/>
        <v>0.21428571428571427</v>
      </c>
      <c r="O479" s="25">
        <v>63</v>
      </c>
      <c r="P479" s="26">
        <f t="shared" si="4"/>
        <v>0.25</v>
      </c>
      <c r="Q479" s="25">
        <v>2</v>
      </c>
      <c r="R479" s="26">
        <f t="shared" si="5"/>
        <v>7.9365079365079361E-3</v>
      </c>
      <c r="S479" s="27">
        <v>198.97</v>
      </c>
      <c r="T479" s="28" t="str">
        <f t="shared" si="6"/>
        <v/>
      </c>
      <c r="U479" s="28" t="str">
        <f t="shared" si="7"/>
        <v/>
      </c>
      <c r="V479" s="29" t="str">
        <f t="shared" si="8"/>
        <v/>
      </c>
      <c r="W479" s="28">
        <f t="shared" si="9"/>
        <v>20493.91</v>
      </c>
      <c r="X479" s="28">
        <f t="shared" si="10"/>
        <v>10246.955</v>
      </c>
      <c r="Y479" s="29">
        <f t="shared" si="11"/>
        <v>5123.4775</v>
      </c>
      <c r="Z479" s="28" t="str">
        <f t="shared" si="12"/>
        <v/>
      </c>
      <c r="AA479" s="28" t="str">
        <f t="shared" si="13"/>
        <v/>
      </c>
      <c r="AB479" s="29" t="str">
        <f t="shared" si="14"/>
        <v/>
      </c>
      <c r="AC479" s="28">
        <f t="shared" si="15"/>
        <v>10744.38</v>
      </c>
      <c r="AD479" s="28">
        <f t="shared" si="16"/>
        <v>8595.5040000000008</v>
      </c>
      <c r="AE479" s="29">
        <f t="shared" si="17"/>
        <v>5157.3024000000005</v>
      </c>
      <c r="AF479" s="28">
        <f t="shared" si="18"/>
        <v>12535.11</v>
      </c>
      <c r="AG479" s="28">
        <f t="shared" si="19"/>
        <v>10028.088000000002</v>
      </c>
      <c r="AH479" s="29">
        <f t="shared" si="20"/>
        <v>6016.8528000000006</v>
      </c>
      <c r="AI479" s="28">
        <f t="shared" si="21"/>
        <v>397.94</v>
      </c>
      <c r="AJ479" s="29">
        <f t="shared" si="22"/>
        <v>238.76399999999998</v>
      </c>
      <c r="AK479" s="30"/>
      <c r="AL479" s="30"/>
    </row>
    <row r="480" spans="1:38" ht="12.75" customHeight="1">
      <c r="A480" s="19">
        <v>17180</v>
      </c>
      <c r="B480" s="20" t="s">
        <v>547</v>
      </c>
      <c r="C480" s="21">
        <v>34</v>
      </c>
      <c r="D480" s="22" t="s">
        <v>144</v>
      </c>
      <c r="E480" s="23">
        <v>13557</v>
      </c>
      <c r="F480" s="24">
        <v>1685</v>
      </c>
      <c r="G480" s="25">
        <v>450</v>
      </c>
      <c r="H480" s="26">
        <f t="shared" si="0"/>
        <v>0.26706231454005935</v>
      </c>
      <c r="I480" s="25">
        <v>450</v>
      </c>
      <c r="J480" s="26">
        <f t="shared" si="1"/>
        <v>0.26706231454005935</v>
      </c>
      <c r="K480" s="25">
        <v>192</v>
      </c>
      <c r="L480" s="26">
        <f t="shared" si="2"/>
        <v>0.11394658753709198</v>
      </c>
      <c r="M480" s="25">
        <v>192</v>
      </c>
      <c r="N480" s="26">
        <f t="shared" si="3"/>
        <v>0.11394658753709198</v>
      </c>
      <c r="O480" s="25">
        <v>272</v>
      </c>
      <c r="P480" s="26">
        <f t="shared" si="4"/>
        <v>0.16142433234421366</v>
      </c>
      <c r="Q480" s="25">
        <v>22</v>
      </c>
      <c r="R480" s="26">
        <f t="shared" si="5"/>
        <v>1.3056379821958458E-2</v>
      </c>
      <c r="S480" s="27">
        <v>198.97</v>
      </c>
      <c r="T480" s="28">
        <f t="shared" si="6"/>
        <v>89536.5</v>
      </c>
      <c r="U480" s="28">
        <f t="shared" si="7"/>
        <v>44768.25</v>
      </c>
      <c r="V480" s="29">
        <f t="shared" si="8"/>
        <v>22384.125</v>
      </c>
      <c r="W480" s="28">
        <f t="shared" si="9"/>
        <v>89536.5</v>
      </c>
      <c r="X480" s="28">
        <f t="shared" si="10"/>
        <v>44768.25</v>
      </c>
      <c r="Y480" s="29">
        <f t="shared" si="11"/>
        <v>22384.125</v>
      </c>
      <c r="Z480" s="28">
        <f t="shared" si="12"/>
        <v>38202.239999999998</v>
      </c>
      <c r="AA480" s="28">
        <f t="shared" si="13"/>
        <v>30561.792000000005</v>
      </c>
      <c r="AB480" s="29">
        <f t="shared" si="14"/>
        <v>18337.075199999999</v>
      </c>
      <c r="AC480" s="28">
        <f t="shared" si="15"/>
        <v>38202.239999999998</v>
      </c>
      <c r="AD480" s="28">
        <f t="shared" si="16"/>
        <v>30561.792000000005</v>
      </c>
      <c r="AE480" s="29">
        <f t="shared" si="17"/>
        <v>18337.075199999999</v>
      </c>
      <c r="AF480" s="28">
        <f t="shared" si="18"/>
        <v>54119.839999999997</v>
      </c>
      <c r="AG480" s="28">
        <f t="shared" si="19"/>
        <v>43295.872000000003</v>
      </c>
      <c r="AH480" s="29">
        <f t="shared" si="20"/>
        <v>25977.5232</v>
      </c>
      <c r="AI480" s="28">
        <f t="shared" si="21"/>
        <v>4377.34</v>
      </c>
      <c r="AJ480" s="29">
        <f t="shared" si="22"/>
        <v>2626.404</v>
      </c>
      <c r="AK480" s="30"/>
      <c r="AL480" s="30"/>
    </row>
    <row r="481" spans="1:38" ht="12.75" customHeight="1">
      <c r="A481" s="19">
        <v>17181</v>
      </c>
      <c r="B481" s="20" t="s">
        <v>548</v>
      </c>
      <c r="C481" s="21">
        <v>10</v>
      </c>
      <c r="D481" s="22" t="s">
        <v>380</v>
      </c>
      <c r="E481" s="23">
        <v>5585</v>
      </c>
      <c r="F481" s="24">
        <v>707</v>
      </c>
      <c r="G481" s="25">
        <v>148</v>
      </c>
      <c r="H481" s="26">
        <f t="shared" si="0"/>
        <v>0.20933521923620935</v>
      </c>
      <c r="I481" s="25">
        <v>148</v>
      </c>
      <c r="J481" s="26">
        <f t="shared" si="1"/>
        <v>0.20933521923620935</v>
      </c>
      <c r="K481" s="25">
        <v>80</v>
      </c>
      <c r="L481" s="26">
        <f t="shared" si="2"/>
        <v>0.11315417256011315</v>
      </c>
      <c r="M481" s="25">
        <v>80</v>
      </c>
      <c r="N481" s="26">
        <f t="shared" si="3"/>
        <v>0.11315417256011315</v>
      </c>
      <c r="O481" s="25">
        <v>32</v>
      </c>
      <c r="P481" s="26">
        <f t="shared" si="4"/>
        <v>4.5261669024045263E-2</v>
      </c>
      <c r="Q481" s="25">
        <v>6</v>
      </c>
      <c r="R481" s="26">
        <f t="shared" si="5"/>
        <v>8.4865629420084864E-3</v>
      </c>
      <c r="S481" s="27">
        <v>198.97</v>
      </c>
      <c r="T481" s="28">
        <f t="shared" si="6"/>
        <v>29447.56</v>
      </c>
      <c r="U481" s="28">
        <f t="shared" si="7"/>
        <v>14723.78</v>
      </c>
      <c r="V481" s="29">
        <f t="shared" si="8"/>
        <v>7361.89</v>
      </c>
      <c r="W481" s="28">
        <f t="shared" si="9"/>
        <v>29447.56</v>
      </c>
      <c r="X481" s="28">
        <f t="shared" si="10"/>
        <v>14723.78</v>
      </c>
      <c r="Y481" s="29">
        <f t="shared" si="11"/>
        <v>7361.89</v>
      </c>
      <c r="Z481" s="28">
        <f t="shared" si="12"/>
        <v>15917.6</v>
      </c>
      <c r="AA481" s="28">
        <f t="shared" si="13"/>
        <v>12734.08</v>
      </c>
      <c r="AB481" s="29">
        <f t="shared" si="14"/>
        <v>7640.4480000000003</v>
      </c>
      <c r="AC481" s="28">
        <f t="shared" si="15"/>
        <v>15917.6</v>
      </c>
      <c r="AD481" s="28">
        <f t="shared" si="16"/>
        <v>12734.08</v>
      </c>
      <c r="AE481" s="29">
        <f t="shared" si="17"/>
        <v>7640.4480000000003</v>
      </c>
      <c r="AF481" s="28">
        <f t="shared" si="18"/>
        <v>6367.04</v>
      </c>
      <c r="AG481" s="28">
        <f t="shared" si="19"/>
        <v>5093.6320000000005</v>
      </c>
      <c r="AH481" s="29">
        <f t="shared" si="20"/>
        <v>3056.1792</v>
      </c>
      <c r="AI481" s="28">
        <f t="shared" si="21"/>
        <v>1193.82</v>
      </c>
      <c r="AJ481" s="29">
        <f t="shared" si="22"/>
        <v>716.29199999999992</v>
      </c>
      <c r="AK481" s="30"/>
      <c r="AL481" s="30"/>
    </row>
    <row r="482" spans="1:38" ht="12.75" customHeight="1">
      <c r="A482" s="19">
        <v>17182</v>
      </c>
      <c r="B482" s="20" t="s">
        <v>549</v>
      </c>
      <c r="C482" s="21">
        <v>2</v>
      </c>
      <c r="D482" s="22" t="s">
        <v>375</v>
      </c>
      <c r="E482" s="23">
        <v>379</v>
      </c>
      <c r="F482" s="24">
        <v>61</v>
      </c>
      <c r="G482" s="25"/>
      <c r="H482" s="26" t="str">
        <f t="shared" si="0"/>
        <v/>
      </c>
      <c r="I482" s="25">
        <v>25</v>
      </c>
      <c r="J482" s="26">
        <f t="shared" si="1"/>
        <v>0.4098360655737705</v>
      </c>
      <c r="K482" s="25"/>
      <c r="L482" s="26" t="str">
        <f t="shared" si="2"/>
        <v/>
      </c>
      <c r="M482" s="25">
        <v>13</v>
      </c>
      <c r="N482" s="26">
        <f t="shared" si="3"/>
        <v>0.21311475409836064</v>
      </c>
      <c r="O482" s="25"/>
      <c r="P482" s="26" t="str">
        <f t="shared" si="4"/>
        <v/>
      </c>
      <c r="Q482" s="25">
        <v>1</v>
      </c>
      <c r="R482" s="26">
        <f t="shared" si="5"/>
        <v>1.6393442622950821E-2</v>
      </c>
      <c r="S482" s="27">
        <v>198.97</v>
      </c>
      <c r="T482" s="28" t="str">
        <f t="shared" si="6"/>
        <v/>
      </c>
      <c r="U482" s="28" t="str">
        <f t="shared" si="7"/>
        <v/>
      </c>
      <c r="V482" s="29" t="str">
        <f t="shared" si="8"/>
        <v/>
      </c>
      <c r="W482" s="28">
        <f t="shared" si="9"/>
        <v>4974.25</v>
      </c>
      <c r="X482" s="28">
        <f t="shared" si="10"/>
        <v>2487.125</v>
      </c>
      <c r="Y482" s="29">
        <f t="shared" si="11"/>
        <v>1243.5625</v>
      </c>
      <c r="Z482" s="28" t="str">
        <f t="shared" si="12"/>
        <v/>
      </c>
      <c r="AA482" s="28" t="str">
        <f t="shared" si="13"/>
        <v/>
      </c>
      <c r="AB482" s="29" t="str">
        <f t="shared" si="14"/>
        <v/>
      </c>
      <c r="AC482" s="28">
        <f t="shared" si="15"/>
        <v>2586.61</v>
      </c>
      <c r="AD482" s="28">
        <f t="shared" si="16"/>
        <v>2069.288</v>
      </c>
      <c r="AE482" s="29">
        <f t="shared" si="17"/>
        <v>1241.5728000000001</v>
      </c>
      <c r="AF482" s="28" t="str">
        <f t="shared" si="18"/>
        <v/>
      </c>
      <c r="AG482" s="28" t="str">
        <f t="shared" si="19"/>
        <v/>
      </c>
      <c r="AH482" s="29" t="str">
        <f t="shared" si="20"/>
        <v/>
      </c>
      <c r="AI482" s="28">
        <f t="shared" si="21"/>
        <v>198.97</v>
      </c>
      <c r="AJ482" s="29">
        <f t="shared" si="22"/>
        <v>119.38199999999999</v>
      </c>
      <c r="AK482" s="30"/>
      <c r="AL482" s="30"/>
    </row>
    <row r="483" spans="1:38" ht="12.75" customHeight="1">
      <c r="A483" s="19">
        <v>17183</v>
      </c>
      <c r="B483" s="20" t="s">
        <v>550</v>
      </c>
      <c r="C483" s="21">
        <v>19</v>
      </c>
      <c r="D483" s="22" t="s">
        <v>388</v>
      </c>
      <c r="E483" s="23">
        <v>363</v>
      </c>
      <c r="F483" s="24">
        <v>42</v>
      </c>
      <c r="G483" s="25"/>
      <c r="H483" s="26" t="str">
        <f t="shared" si="0"/>
        <v/>
      </c>
      <c r="I483" s="25">
        <v>8</v>
      </c>
      <c r="J483" s="26">
        <f t="shared" si="1"/>
        <v>0.19047619047619047</v>
      </c>
      <c r="K483" s="25"/>
      <c r="L483" s="26" t="str">
        <f t="shared" si="2"/>
        <v/>
      </c>
      <c r="M483" s="25">
        <v>3</v>
      </c>
      <c r="N483" s="26">
        <f t="shared" si="3"/>
        <v>7.1428571428571425E-2</v>
      </c>
      <c r="O483" s="25"/>
      <c r="P483" s="26" t="str">
        <f t="shared" si="4"/>
        <v/>
      </c>
      <c r="Q483" s="25">
        <v>1</v>
      </c>
      <c r="R483" s="26">
        <f t="shared" si="5"/>
        <v>2.3809523809523808E-2</v>
      </c>
      <c r="S483" s="27">
        <v>198.97</v>
      </c>
      <c r="T483" s="28" t="str">
        <f t="shared" si="6"/>
        <v/>
      </c>
      <c r="U483" s="28" t="str">
        <f t="shared" si="7"/>
        <v/>
      </c>
      <c r="V483" s="29" t="str">
        <f t="shared" si="8"/>
        <v/>
      </c>
      <c r="W483" s="28">
        <f t="shared" si="9"/>
        <v>1591.76</v>
      </c>
      <c r="X483" s="28">
        <f t="shared" si="10"/>
        <v>795.88</v>
      </c>
      <c r="Y483" s="29">
        <f t="shared" si="11"/>
        <v>397.94</v>
      </c>
      <c r="Z483" s="28" t="str">
        <f t="shared" si="12"/>
        <v/>
      </c>
      <c r="AA483" s="28" t="str">
        <f t="shared" si="13"/>
        <v/>
      </c>
      <c r="AB483" s="29" t="str">
        <f t="shared" si="14"/>
        <v/>
      </c>
      <c r="AC483" s="28">
        <f t="shared" si="15"/>
        <v>596.91</v>
      </c>
      <c r="AD483" s="28">
        <f t="shared" si="16"/>
        <v>477.52800000000008</v>
      </c>
      <c r="AE483" s="29">
        <f t="shared" si="17"/>
        <v>286.51679999999999</v>
      </c>
      <c r="AF483" s="28" t="str">
        <f t="shared" si="18"/>
        <v/>
      </c>
      <c r="AG483" s="28" t="str">
        <f t="shared" si="19"/>
        <v/>
      </c>
      <c r="AH483" s="29" t="str">
        <f t="shared" si="20"/>
        <v/>
      </c>
      <c r="AI483" s="28">
        <f t="shared" si="21"/>
        <v>198.97</v>
      </c>
      <c r="AJ483" s="29">
        <f t="shared" si="22"/>
        <v>119.38199999999999</v>
      </c>
      <c r="AK483" s="30"/>
      <c r="AL483" s="30"/>
    </row>
    <row r="484" spans="1:38" ht="12.75" customHeight="1">
      <c r="A484" s="19">
        <v>17184</v>
      </c>
      <c r="B484" s="20" t="s">
        <v>551</v>
      </c>
      <c r="C484" s="21">
        <v>19</v>
      </c>
      <c r="D484" s="22" t="s">
        <v>388</v>
      </c>
      <c r="E484" s="23">
        <v>1605</v>
      </c>
      <c r="F484" s="24">
        <v>175</v>
      </c>
      <c r="G484" s="25"/>
      <c r="H484" s="26" t="str">
        <f t="shared" si="0"/>
        <v/>
      </c>
      <c r="I484" s="25">
        <v>35</v>
      </c>
      <c r="J484" s="26">
        <f t="shared" si="1"/>
        <v>0.2</v>
      </c>
      <c r="K484" s="25"/>
      <c r="L484" s="26" t="str">
        <f t="shared" si="2"/>
        <v/>
      </c>
      <c r="M484" s="25">
        <v>13</v>
      </c>
      <c r="N484" s="26">
        <f t="shared" si="3"/>
        <v>7.4285714285714288E-2</v>
      </c>
      <c r="O484" s="25">
        <v>5</v>
      </c>
      <c r="P484" s="26">
        <f t="shared" si="4"/>
        <v>2.8571428571428571E-2</v>
      </c>
      <c r="Q484" s="25"/>
      <c r="R484" s="26" t="str">
        <f t="shared" si="5"/>
        <v/>
      </c>
      <c r="S484" s="27">
        <v>198.97</v>
      </c>
      <c r="T484" s="28" t="str">
        <f t="shared" si="6"/>
        <v/>
      </c>
      <c r="U484" s="28" t="str">
        <f t="shared" si="7"/>
        <v/>
      </c>
      <c r="V484" s="29" t="str">
        <f t="shared" si="8"/>
        <v/>
      </c>
      <c r="W484" s="28">
        <f t="shared" si="9"/>
        <v>6963.95</v>
      </c>
      <c r="X484" s="28">
        <f t="shared" si="10"/>
        <v>3481.9749999999999</v>
      </c>
      <c r="Y484" s="29">
        <f t="shared" si="11"/>
        <v>1740.9875</v>
      </c>
      <c r="Z484" s="28" t="str">
        <f t="shared" si="12"/>
        <v/>
      </c>
      <c r="AA484" s="28" t="str">
        <f t="shared" si="13"/>
        <v/>
      </c>
      <c r="AB484" s="29" t="str">
        <f t="shared" si="14"/>
        <v/>
      </c>
      <c r="AC484" s="28">
        <f t="shared" si="15"/>
        <v>2586.61</v>
      </c>
      <c r="AD484" s="28">
        <f t="shared" si="16"/>
        <v>2069.288</v>
      </c>
      <c r="AE484" s="29">
        <f t="shared" si="17"/>
        <v>1241.5728000000001</v>
      </c>
      <c r="AF484" s="28">
        <f t="shared" si="18"/>
        <v>994.85</v>
      </c>
      <c r="AG484" s="28">
        <f t="shared" si="19"/>
        <v>795.88</v>
      </c>
      <c r="AH484" s="29">
        <f t="shared" si="20"/>
        <v>477.52800000000002</v>
      </c>
      <c r="AI484" s="28" t="str">
        <f t="shared" si="21"/>
        <v/>
      </c>
      <c r="AJ484" s="29" t="str">
        <f t="shared" si="22"/>
        <v/>
      </c>
      <c r="AK484" s="30"/>
      <c r="AL484" s="30"/>
    </row>
    <row r="485" spans="1:38" ht="12.75" customHeight="1">
      <c r="A485" s="19">
        <v>17185</v>
      </c>
      <c r="B485" s="20" t="s">
        <v>552</v>
      </c>
      <c r="C485" s="21">
        <v>19</v>
      </c>
      <c r="D485" s="22" t="s">
        <v>388</v>
      </c>
      <c r="E485" s="23">
        <v>3054</v>
      </c>
      <c r="F485" s="24">
        <v>336</v>
      </c>
      <c r="G485" s="25">
        <v>46</v>
      </c>
      <c r="H485" s="26">
        <f t="shared" si="0"/>
        <v>0.13690476190476192</v>
      </c>
      <c r="I485" s="25">
        <v>46</v>
      </c>
      <c r="J485" s="26">
        <f t="shared" si="1"/>
        <v>0.13690476190476192</v>
      </c>
      <c r="K485" s="25">
        <v>13</v>
      </c>
      <c r="L485" s="26">
        <f t="shared" si="2"/>
        <v>3.8690476190476192E-2</v>
      </c>
      <c r="M485" s="25">
        <v>13</v>
      </c>
      <c r="N485" s="26">
        <f t="shared" si="3"/>
        <v>3.8690476190476192E-2</v>
      </c>
      <c r="O485" s="25">
        <v>16</v>
      </c>
      <c r="P485" s="26">
        <f t="shared" si="4"/>
        <v>4.7619047619047616E-2</v>
      </c>
      <c r="Q485" s="25">
        <v>2</v>
      </c>
      <c r="R485" s="26">
        <f t="shared" si="5"/>
        <v>5.9523809523809521E-3</v>
      </c>
      <c r="S485" s="27">
        <v>198.97</v>
      </c>
      <c r="T485" s="28">
        <f t="shared" si="6"/>
        <v>9152.6200000000008</v>
      </c>
      <c r="U485" s="28">
        <f t="shared" si="7"/>
        <v>4576.3100000000004</v>
      </c>
      <c r="V485" s="29">
        <f t="shared" si="8"/>
        <v>2288.1550000000002</v>
      </c>
      <c r="W485" s="28">
        <f t="shared" si="9"/>
        <v>9152.6200000000008</v>
      </c>
      <c r="X485" s="28">
        <f t="shared" si="10"/>
        <v>4576.3100000000004</v>
      </c>
      <c r="Y485" s="29">
        <f t="shared" si="11"/>
        <v>2288.1550000000002</v>
      </c>
      <c r="Z485" s="28">
        <f t="shared" si="12"/>
        <v>2586.61</v>
      </c>
      <c r="AA485" s="28">
        <f t="shared" si="13"/>
        <v>2069.288</v>
      </c>
      <c r="AB485" s="29">
        <f t="shared" si="14"/>
        <v>1241.5728000000001</v>
      </c>
      <c r="AC485" s="28">
        <f t="shared" si="15"/>
        <v>2586.61</v>
      </c>
      <c r="AD485" s="28">
        <f t="shared" si="16"/>
        <v>2069.288</v>
      </c>
      <c r="AE485" s="29">
        <f t="shared" si="17"/>
        <v>1241.5728000000001</v>
      </c>
      <c r="AF485" s="28">
        <f t="shared" si="18"/>
        <v>3183.52</v>
      </c>
      <c r="AG485" s="28">
        <f t="shared" si="19"/>
        <v>2546.8160000000003</v>
      </c>
      <c r="AH485" s="29">
        <f t="shared" si="20"/>
        <v>1528.0896</v>
      </c>
      <c r="AI485" s="28">
        <f t="shared" si="21"/>
        <v>397.94</v>
      </c>
      <c r="AJ485" s="29">
        <f t="shared" si="22"/>
        <v>238.76399999999998</v>
      </c>
      <c r="AK485" s="30"/>
      <c r="AL485" s="30"/>
    </row>
    <row r="486" spans="1:38" ht="12.75" customHeight="1">
      <c r="A486" s="19">
        <v>17186</v>
      </c>
      <c r="B486" s="20" t="s">
        <v>553</v>
      </c>
      <c r="C486" s="21">
        <v>20</v>
      </c>
      <c r="D486" s="22" t="s">
        <v>377</v>
      </c>
      <c r="E486" s="23">
        <v>5294</v>
      </c>
      <c r="F486" s="24">
        <v>701</v>
      </c>
      <c r="G486" s="25">
        <v>94</v>
      </c>
      <c r="H486" s="26">
        <f t="shared" si="0"/>
        <v>0.1340941512125535</v>
      </c>
      <c r="I486" s="25">
        <v>94</v>
      </c>
      <c r="J486" s="26">
        <f t="shared" si="1"/>
        <v>0.1340941512125535</v>
      </c>
      <c r="K486" s="25">
        <v>35</v>
      </c>
      <c r="L486" s="26">
        <f t="shared" si="2"/>
        <v>4.9928673323823107E-2</v>
      </c>
      <c r="M486" s="25">
        <v>35</v>
      </c>
      <c r="N486" s="26">
        <f t="shared" si="3"/>
        <v>4.9928673323823107E-2</v>
      </c>
      <c r="O486" s="25">
        <v>60</v>
      </c>
      <c r="P486" s="26">
        <f t="shared" si="4"/>
        <v>8.5592011412268187E-2</v>
      </c>
      <c r="Q486" s="25">
        <v>4</v>
      </c>
      <c r="R486" s="26">
        <f t="shared" si="5"/>
        <v>5.7061340941512127E-3</v>
      </c>
      <c r="S486" s="27">
        <v>198.97</v>
      </c>
      <c r="T486" s="28">
        <f t="shared" si="6"/>
        <v>18703.18</v>
      </c>
      <c r="U486" s="28">
        <f t="shared" si="7"/>
        <v>9351.59</v>
      </c>
      <c r="V486" s="29">
        <f t="shared" si="8"/>
        <v>4675.7950000000001</v>
      </c>
      <c r="W486" s="28">
        <f t="shared" si="9"/>
        <v>18703.18</v>
      </c>
      <c r="X486" s="28">
        <f t="shared" si="10"/>
        <v>9351.59</v>
      </c>
      <c r="Y486" s="29">
        <f t="shared" si="11"/>
        <v>4675.7950000000001</v>
      </c>
      <c r="Z486" s="28">
        <f t="shared" si="12"/>
        <v>6963.95</v>
      </c>
      <c r="AA486" s="28">
        <f t="shared" si="13"/>
        <v>5571.16</v>
      </c>
      <c r="AB486" s="29">
        <f t="shared" si="14"/>
        <v>3342.6960000000004</v>
      </c>
      <c r="AC486" s="28">
        <f t="shared" si="15"/>
        <v>6963.95</v>
      </c>
      <c r="AD486" s="28">
        <f t="shared" si="16"/>
        <v>5571.16</v>
      </c>
      <c r="AE486" s="29">
        <f t="shared" si="17"/>
        <v>3342.6960000000004</v>
      </c>
      <c r="AF486" s="28">
        <f t="shared" si="18"/>
        <v>11938.2</v>
      </c>
      <c r="AG486" s="28">
        <f t="shared" si="19"/>
        <v>9550.56</v>
      </c>
      <c r="AH486" s="29">
        <f t="shared" si="20"/>
        <v>5730.3360000000002</v>
      </c>
      <c r="AI486" s="28">
        <f t="shared" si="21"/>
        <v>795.88</v>
      </c>
      <c r="AJ486" s="29">
        <f t="shared" si="22"/>
        <v>477.52799999999996</v>
      </c>
      <c r="AK486" s="30"/>
      <c r="AL486" s="30"/>
    </row>
    <row r="487" spans="1:38" ht="12.75" customHeight="1">
      <c r="A487" s="19">
        <v>17187</v>
      </c>
      <c r="B487" s="20" t="s">
        <v>554</v>
      </c>
      <c r="C487" s="21">
        <v>2</v>
      </c>
      <c r="D487" s="22" t="s">
        <v>375</v>
      </c>
      <c r="E487" s="23">
        <v>865</v>
      </c>
      <c r="F487" s="24">
        <v>109</v>
      </c>
      <c r="G487" s="25"/>
      <c r="H487" s="26" t="str">
        <f t="shared" si="0"/>
        <v/>
      </c>
      <c r="I487" s="25">
        <v>45</v>
      </c>
      <c r="J487" s="26">
        <f t="shared" si="1"/>
        <v>0.41284403669724773</v>
      </c>
      <c r="K487" s="25"/>
      <c r="L487" s="26" t="str">
        <f t="shared" si="2"/>
        <v/>
      </c>
      <c r="M487" s="25">
        <v>23</v>
      </c>
      <c r="N487" s="26">
        <f t="shared" si="3"/>
        <v>0.21100917431192662</v>
      </c>
      <c r="O487" s="25">
        <v>10</v>
      </c>
      <c r="P487" s="26">
        <f t="shared" si="4"/>
        <v>9.1743119266055051E-2</v>
      </c>
      <c r="Q487" s="25">
        <v>2</v>
      </c>
      <c r="R487" s="26">
        <f t="shared" si="5"/>
        <v>1.834862385321101E-2</v>
      </c>
      <c r="S487" s="27">
        <v>198.97</v>
      </c>
      <c r="T487" s="28" t="str">
        <f t="shared" si="6"/>
        <v/>
      </c>
      <c r="U487" s="28" t="str">
        <f t="shared" si="7"/>
        <v/>
      </c>
      <c r="V487" s="29" t="str">
        <f t="shared" si="8"/>
        <v/>
      </c>
      <c r="W487" s="28">
        <f t="shared" si="9"/>
        <v>8953.65</v>
      </c>
      <c r="X487" s="28">
        <f t="shared" si="10"/>
        <v>4476.8249999999998</v>
      </c>
      <c r="Y487" s="29">
        <f t="shared" si="11"/>
        <v>2238.4124999999999</v>
      </c>
      <c r="Z487" s="28" t="str">
        <f t="shared" si="12"/>
        <v/>
      </c>
      <c r="AA487" s="28" t="str">
        <f t="shared" si="13"/>
        <v/>
      </c>
      <c r="AB487" s="29" t="str">
        <f t="shared" si="14"/>
        <v/>
      </c>
      <c r="AC487" s="28">
        <f t="shared" si="15"/>
        <v>4576.3100000000004</v>
      </c>
      <c r="AD487" s="28">
        <f t="shared" si="16"/>
        <v>3661.0480000000002</v>
      </c>
      <c r="AE487" s="29">
        <f t="shared" si="17"/>
        <v>2196.6288</v>
      </c>
      <c r="AF487" s="28">
        <f t="shared" si="18"/>
        <v>1989.7</v>
      </c>
      <c r="AG487" s="28">
        <f t="shared" si="19"/>
        <v>1591.76</v>
      </c>
      <c r="AH487" s="29">
        <f t="shared" si="20"/>
        <v>955.05600000000004</v>
      </c>
      <c r="AI487" s="28">
        <f t="shared" si="21"/>
        <v>397.94</v>
      </c>
      <c r="AJ487" s="29">
        <f t="shared" si="22"/>
        <v>238.76399999999998</v>
      </c>
      <c r="AK487" s="30"/>
      <c r="AL487" s="30"/>
    </row>
    <row r="488" spans="1:38" ht="12.75" customHeight="1">
      <c r="A488" s="19">
        <v>17188</v>
      </c>
      <c r="B488" s="20" t="s">
        <v>555</v>
      </c>
      <c r="C488" s="21">
        <v>2</v>
      </c>
      <c r="D488" s="22" t="s">
        <v>375</v>
      </c>
      <c r="E488" s="23">
        <v>220</v>
      </c>
      <c r="F488" s="24">
        <v>13</v>
      </c>
      <c r="G488" s="25"/>
      <c r="H488" s="26" t="str">
        <f t="shared" si="0"/>
        <v/>
      </c>
      <c r="I488" s="25">
        <v>5</v>
      </c>
      <c r="J488" s="26">
        <f t="shared" si="1"/>
        <v>0.38461538461538464</v>
      </c>
      <c r="K488" s="25"/>
      <c r="L488" s="26" t="str">
        <f t="shared" si="2"/>
        <v/>
      </c>
      <c r="M488" s="25">
        <v>3</v>
      </c>
      <c r="N488" s="26">
        <f t="shared" si="3"/>
        <v>0.23076923076923078</v>
      </c>
      <c r="O488" s="25"/>
      <c r="P488" s="26" t="str">
        <f t="shared" si="4"/>
        <v/>
      </c>
      <c r="Q488" s="25"/>
      <c r="R488" s="26" t="str">
        <f t="shared" si="5"/>
        <v/>
      </c>
      <c r="S488" s="27">
        <v>198.97</v>
      </c>
      <c r="T488" s="28" t="str">
        <f t="shared" si="6"/>
        <v/>
      </c>
      <c r="U488" s="28" t="str">
        <f t="shared" si="7"/>
        <v/>
      </c>
      <c r="V488" s="29" t="str">
        <f t="shared" si="8"/>
        <v/>
      </c>
      <c r="W488" s="28">
        <f t="shared" si="9"/>
        <v>994.85</v>
      </c>
      <c r="X488" s="28">
        <f t="shared" si="10"/>
        <v>497.42500000000001</v>
      </c>
      <c r="Y488" s="29">
        <f t="shared" si="11"/>
        <v>248.71250000000001</v>
      </c>
      <c r="Z488" s="28" t="str">
        <f t="shared" si="12"/>
        <v/>
      </c>
      <c r="AA488" s="28" t="str">
        <f t="shared" si="13"/>
        <v/>
      </c>
      <c r="AB488" s="29" t="str">
        <f t="shared" si="14"/>
        <v/>
      </c>
      <c r="AC488" s="28">
        <f t="shared" si="15"/>
        <v>596.91</v>
      </c>
      <c r="AD488" s="28">
        <f t="shared" si="16"/>
        <v>477.52800000000008</v>
      </c>
      <c r="AE488" s="29">
        <f t="shared" si="17"/>
        <v>286.51679999999999</v>
      </c>
      <c r="AF488" s="28" t="str">
        <f t="shared" si="18"/>
        <v/>
      </c>
      <c r="AG488" s="28" t="str">
        <f t="shared" si="19"/>
        <v/>
      </c>
      <c r="AH488" s="29" t="str">
        <f t="shared" si="20"/>
        <v/>
      </c>
      <c r="AI488" s="28" t="str">
        <f t="shared" si="21"/>
        <v/>
      </c>
      <c r="AJ488" s="29" t="str">
        <f t="shared" si="22"/>
        <v/>
      </c>
      <c r="AK488" s="30"/>
      <c r="AL488" s="30"/>
    </row>
    <row r="489" spans="1:38" ht="12.75" customHeight="1">
      <c r="A489" s="19">
        <v>17189</v>
      </c>
      <c r="B489" s="20" t="s">
        <v>556</v>
      </c>
      <c r="C489" s="21">
        <v>34</v>
      </c>
      <c r="D489" s="22" t="s">
        <v>144</v>
      </c>
      <c r="E489" s="23">
        <v>1967</v>
      </c>
      <c r="F489" s="24">
        <v>223</v>
      </c>
      <c r="G489" s="25"/>
      <c r="H489" s="26" t="str">
        <f t="shared" si="0"/>
        <v/>
      </c>
      <c r="I489" s="25">
        <v>73</v>
      </c>
      <c r="J489" s="26">
        <f t="shared" si="1"/>
        <v>0.3273542600896861</v>
      </c>
      <c r="K489" s="25"/>
      <c r="L489" s="26" t="str">
        <f t="shared" si="2"/>
        <v/>
      </c>
      <c r="M489" s="25">
        <v>37</v>
      </c>
      <c r="N489" s="26">
        <f t="shared" si="3"/>
        <v>0.16591928251121077</v>
      </c>
      <c r="O489" s="25">
        <v>18</v>
      </c>
      <c r="P489" s="26">
        <f t="shared" si="4"/>
        <v>8.0717488789237665E-2</v>
      </c>
      <c r="Q489" s="25">
        <v>2</v>
      </c>
      <c r="R489" s="26">
        <f t="shared" si="5"/>
        <v>8.9686098654708519E-3</v>
      </c>
      <c r="S489" s="27">
        <v>198.97</v>
      </c>
      <c r="T489" s="28" t="str">
        <f t="shared" si="6"/>
        <v/>
      </c>
      <c r="U489" s="28" t="str">
        <f t="shared" si="7"/>
        <v/>
      </c>
      <c r="V489" s="29" t="str">
        <f t="shared" si="8"/>
        <v/>
      </c>
      <c r="W489" s="28">
        <f t="shared" si="9"/>
        <v>14524.81</v>
      </c>
      <c r="X489" s="28">
        <f t="shared" si="10"/>
        <v>7262.4049999999997</v>
      </c>
      <c r="Y489" s="29">
        <f t="shared" si="11"/>
        <v>3631.2024999999999</v>
      </c>
      <c r="Z489" s="28" t="str">
        <f t="shared" si="12"/>
        <v/>
      </c>
      <c r="AA489" s="28" t="str">
        <f t="shared" si="13"/>
        <v/>
      </c>
      <c r="AB489" s="29" t="str">
        <f t="shared" si="14"/>
        <v/>
      </c>
      <c r="AC489" s="28">
        <f t="shared" si="15"/>
        <v>7361.89</v>
      </c>
      <c r="AD489" s="28">
        <f t="shared" si="16"/>
        <v>5889.5120000000006</v>
      </c>
      <c r="AE489" s="29">
        <f t="shared" si="17"/>
        <v>3533.7072000000003</v>
      </c>
      <c r="AF489" s="28">
        <f t="shared" si="18"/>
        <v>3581.46</v>
      </c>
      <c r="AG489" s="28">
        <f t="shared" si="19"/>
        <v>2865.1680000000001</v>
      </c>
      <c r="AH489" s="29">
        <f t="shared" si="20"/>
        <v>1719.1007999999999</v>
      </c>
      <c r="AI489" s="28">
        <f t="shared" si="21"/>
        <v>397.94</v>
      </c>
      <c r="AJ489" s="29">
        <f t="shared" si="22"/>
        <v>238.76399999999998</v>
      </c>
      <c r="AK489" s="30"/>
      <c r="AL489" s="30"/>
    </row>
    <row r="490" spans="1:38" ht="12.75" customHeight="1">
      <c r="A490" s="19">
        <v>17190</v>
      </c>
      <c r="B490" s="20" t="s">
        <v>557</v>
      </c>
      <c r="C490" s="21">
        <v>28</v>
      </c>
      <c r="D490" s="22" t="s">
        <v>394</v>
      </c>
      <c r="E490" s="23">
        <v>1153</v>
      </c>
      <c r="F490" s="24">
        <v>160</v>
      </c>
      <c r="G490" s="25"/>
      <c r="H490" s="26" t="str">
        <f t="shared" si="0"/>
        <v/>
      </c>
      <c r="I490" s="25">
        <v>33</v>
      </c>
      <c r="J490" s="26">
        <f t="shared" si="1"/>
        <v>0.20624999999999999</v>
      </c>
      <c r="K490" s="25"/>
      <c r="L490" s="26" t="str">
        <f t="shared" si="2"/>
        <v/>
      </c>
      <c r="M490" s="25">
        <v>13</v>
      </c>
      <c r="N490" s="26">
        <f t="shared" si="3"/>
        <v>8.1250000000000003E-2</v>
      </c>
      <c r="O490" s="25">
        <v>6</v>
      </c>
      <c r="P490" s="26">
        <f t="shared" si="4"/>
        <v>3.7499999999999999E-2</v>
      </c>
      <c r="Q490" s="25">
        <v>1</v>
      </c>
      <c r="R490" s="26">
        <f t="shared" si="5"/>
        <v>6.2500000000000003E-3</v>
      </c>
      <c r="S490" s="27">
        <v>198.97</v>
      </c>
      <c r="T490" s="28" t="str">
        <f t="shared" si="6"/>
        <v/>
      </c>
      <c r="U490" s="28" t="str">
        <f t="shared" si="7"/>
        <v/>
      </c>
      <c r="V490" s="29" t="str">
        <f t="shared" si="8"/>
        <v/>
      </c>
      <c r="W490" s="28">
        <f t="shared" si="9"/>
        <v>6566.01</v>
      </c>
      <c r="X490" s="28">
        <f t="shared" si="10"/>
        <v>3283.0050000000001</v>
      </c>
      <c r="Y490" s="29">
        <f t="shared" si="11"/>
        <v>1641.5025000000001</v>
      </c>
      <c r="Z490" s="28" t="str">
        <f t="shared" si="12"/>
        <v/>
      </c>
      <c r="AA490" s="28" t="str">
        <f t="shared" si="13"/>
        <v/>
      </c>
      <c r="AB490" s="29" t="str">
        <f t="shared" si="14"/>
        <v/>
      </c>
      <c r="AC490" s="28">
        <f t="shared" si="15"/>
        <v>2586.61</v>
      </c>
      <c r="AD490" s="28">
        <f t="shared" si="16"/>
        <v>2069.288</v>
      </c>
      <c r="AE490" s="29">
        <f t="shared" si="17"/>
        <v>1241.5728000000001</v>
      </c>
      <c r="AF490" s="28">
        <f t="shared" si="18"/>
        <v>1193.82</v>
      </c>
      <c r="AG490" s="28">
        <f t="shared" si="19"/>
        <v>955.05600000000015</v>
      </c>
      <c r="AH490" s="29">
        <f t="shared" si="20"/>
        <v>573.03359999999998</v>
      </c>
      <c r="AI490" s="28">
        <f t="shared" si="21"/>
        <v>198.97</v>
      </c>
      <c r="AJ490" s="29">
        <f t="shared" si="22"/>
        <v>119.38199999999999</v>
      </c>
      <c r="AK490" s="30"/>
      <c r="AL490" s="30"/>
    </row>
    <row r="491" spans="1:38" ht="12.75" customHeight="1">
      <c r="A491" s="19">
        <v>17191</v>
      </c>
      <c r="B491" s="20" t="s">
        <v>558</v>
      </c>
      <c r="C491" s="21">
        <v>10</v>
      </c>
      <c r="D491" s="22" t="s">
        <v>380</v>
      </c>
      <c r="E491" s="23">
        <v>233</v>
      </c>
      <c r="F491" s="24">
        <v>27</v>
      </c>
      <c r="G491" s="25"/>
      <c r="H491" s="26" t="str">
        <f t="shared" si="0"/>
        <v/>
      </c>
      <c r="I491" s="25">
        <v>9</v>
      </c>
      <c r="J491" s="26">
        <f t="shared" si="1"/>
        <v>0.33333333333333331</v>
      </c>
      <c r="K491" s="25"/>
      <c r="L491" s="26" t="str">
        <f t="shared" si="2"/>
        <v/>
      </c>
      <c r="M491" s="25">
        <v>4</v>
      </c>
      <c r="N491" s="26">
        <f t="shared" si="3"/>
        <v>0.14814814814814814</v>
      </c>
      <c r="O491" s="25"/>
      <c r="P491" s="26" t="str">
        <f t="shared" si="4"/>
        <v/>
      </c>
      <c r="Q491" s="25"/>
      <c r="R491" s="26" t="str">
        <f t="shared" si="5"/>
        <v/>
      </c>
      <c r="S491" s="27">
        <v>198.97</v>
      </c>
      <c r="T491" s="28" t="str">
        <f t="shared" si="6"/>
        <v/>
      </c>
      <c r="U491" s="28" t="str">
        <f t="shared" si="7"/>
        <v/>
      </c>
      <c r="V491" s="29" t="str">
        <f t="shared" si="8"/>
        <v/>
      </c>
      <c r="W491" s="28">
        <f t="shared" si="9"/>
        <v>1790.73</v>
      </c>
      <c r="X491" s="28">
        <f t="shared" si="10"/>
        <v>895.36500000000001</v>
      </c>
      <c r="Y491" s="29">
        <f t="shared" si="11"/>
        <v>447.6825</v>
      </c>
      <c r="Z491" s="28" t="str">
        <f t="shared" si="12"/>
        <v/>
      </c>
      <c r="AA491" s="28" t="str">
        <f t="shared" si="13"/>
        <v/>
      </c>
      <c r="AB491" s="29" t="str">
        <f t="shared" si="14"/>
        <v/>
      </c>
      <c r="AC491" s="28">
        <f t="shared" si="15"/>
        <v>795.88</v>
      </c>
      <c r="AD491" s="28">
        <f t="shared" si="16"/>
        <v>636.70400000000006</v>
      </c>
      <c r="AE491" s="29">
        <f t="shared" si="17"/>
        <v>382.0224</v>
      </c>
      <c r="AF491" s="28" t="str">
        <f t="shared" si="18"/>
        <v/>
      </c>
      <c r="AG491" s="28" t="str">
        <f t="shared" si="19"/>
        <v/>
      </c>
      <c r="AH491" s="29" t="str">
        <f t="shared" si="20"/>
        <v/>
      </c>
      <c r="AI491" s="28" t="str">
        <f t="shared" si="21"/>
        <v/>
      </c>
      <c r="AJ491" s="29" t="str">
        <f t="shared" si="22"/>
        <v/>
      </c>
      <c r="AK491" s="30"/>
      <c r="AL491" s="30"/>
    </row>
    <row r="492" spans="1:38" ht="12.75" customHeight="1">
      <c r="A492" s="19">
        <v>17192</v>
      </c>
      <c r="B492" s="20" t="s">
        <v>559</v>
      </c>
      <c r="C492" s="21">
        <v>31</v>
      </c>
      <c r="D492" s="22" t="s">
        <v>415</v>
      </c>
      <c r="E492" s="23">
        <v>200</v>
      </c>
      <c r="F492" s="24">
        <v>15</v>
      </c>
      <c r="G492" s="25"/>
      <c r="H492" s="26" t="str">
        <f t="shared" si="0"/>
        <v/>
      </c>
      <c r="I492" s="25">
        <v>3</v>
      </c>
      <c r="J492" s="26">
        <f t="shared" si="1"/>
        <v>0.2</v>
      </c>
      <c r="K492" s="25"/>
      <c r="L492" s="26" t="str">
        <f t="shared" si="2"/>
        <v/>
      </c>
      <c r="M492" s="25">
        <v>1</v>
      </c>
      <c r="N492" s="26">
        <f t="shared" si="3"/>
        <v>6.6666666666666666E-2</v>
      </c>
      <c r="O492" s="25"/>
      <c r="P492" s="26" t="str">
        <f t="shared" si="4"/>
        <v/>
      </c>
      <c r="Q492" s="25"/>
      <c r="R492" s="26" t="str">
        <f t="shared" si="5"/>
        <v/>
      </c>
      <c r="S492" s="27">
        <v>198.97</v>
      </c>
      <c r="T492" s="28" t="str">
        <f t="shared" si="6"/>
        <v/>
      </c>
      <c r="U492" s="28" t="str">
        <f t="shared" si="7"/>
        <v/>
      </c>
      <c r="V492" s="29" t="str">
        <f t="shared" si="8"/>
        <v/>
      </c>
      <c r="W492" s="28">
        <f t="shared" si="9"/>
        <v>596.91</v>
      </c>
      <c r="X492" s="28">
        <f t="shared" si="10"/>
        <v>298.45499999999998</v>
      </c>
      <c r="Y492" s="29">
        <f t="shared" si="11"/>
        <v>149.22749999999999</v>
      </c>
      <c r="Z492" s="28" t="str">
        <f t="shared" si="12"/>
        <v/>
      </c>
      <c r="AA492" s="28" t="str">
        <f t="shared" si="13"/>
        <v/>
      </c>
      <c r="AB492" s="29" t="str">
        <f t="shared" si="14"/>
        <v/>
      </c>
      <c r="AC492" s="28">
        <f t="shared" si="15"/>
        <v>198.97</v>
      </c>
      <c r="AD492" s="28">
        <f t="shared" si="16"/>
        <v>159.17600000000002</v>
      </c>
      <c r="AE492" s="29">
        <f t="shared" si="17"/>
        <v>95.505600000000001</v>
      </c>
      <c r="AF492" s="28" t="str">
        <f t="shared" si="18"/>
        <v/>
      </c>
      <c r="AG492" s="28" t="str">
        <f t="shared" si="19"/>
        <v/>
      </c>
      <c r="AH492" s="29" t="str">
        <f t="shared" si="20"/>
        <v/>
      </c>
      <c r="AI492" s="28" t="str">
        <f t="shared" si="21"/>
        <v/>
      </c>
      <c r="AJ492" s="29" t="str">
        <f t="shared" si="22"/>
        <v/>
      </c>
      <c r="AK492" s="30"/>
      <c r="AL492" s="30"/>
    </row>
    <row r="493" spans="1:38" ht="12.75" customHeight="1">
      <c r="A493" s="19">
        <v>17193</v>
      </c>
      <c r="B493" s="20" t="s">
        <v>560</v>
      </c>
      <c r="C493" s="21">
        <v>34</v>
      </c>
      <c r="D493" s="22" t="s">
        <v>144</v>
      </c>
      <c r="E493" s="23">
        <v>6507</v>
      </c>
      <c r="F493" s="24">
        <v>844</v>
      </c>
      <c r="G493" s="25">
        <v>181</v>
      </c>
      <c r="H493" s="26">
        <f t="shared" si="0"/>
        <v>0.21445497630331753</v>
      </c>
      <c r="I493" s="25">
        <v>181</v>
      </c>
      <c r="J493" s="26">
        <f t="shared" si="1"/>
        <v>0.21445497630331753</v>
      </c>
      <c r="K493" s="25">
        <v>88</v>
      </c>
      <c r="L493" s="26">
        <f t="shared" si="2"/>
        <v>0.10426540284360189</v>
      </c>
      <c r="M493" s="25">
        <v>88</v>
      </c>
      <c r="N493" s="26">
        <f t="shared" si="3"/>
        <v>0.10426540284360189</v>
      </c>
      <c r="O493" s="25">
        <v>122</v>
      </c>
      <c r="P493" s="26">
        <f t="shared" si="4"/>
        <v>0.14454976303317535</v>
      </c>
      <c r="Q493" s="25">
        <v>10</v>
      </c>
      <c r="R493" s="26">
        <f t="shared" si="5"/>
        <v>1.1848341232227487E-2</v>
      </c>
      <c r="S493" s="27">
        <v>198.97</v>
      </c>
      <c r="T493" s="28">
        <f t="shared" si="6"/>
        <v>36013.57</v>
      </c>
      <c r="U493" s="28">
        <f t="shared" si="7"/>
        <v>18006.785</v>
      </c>
      <c r="V493" s="29">
        <f t="shared" si="8"/>
        <v>9003.3924999999999</v>
      </c>
      <c r="W493" s="28">
        <f t="shared" si="9"/>
        <v>36013.57</v>
      </c>
      <c r="X493" s="28">
        <f t="shared" si="10"/>
        <v>18006.785</v>
      </c>
      <c r="Y493" s="29">
        <f t="shared" si="11"/>
        <v>9003.3924999999999</v>
      </c>
      <c r="Z493" s="28">
        <f t="shared" si="12"/>
        <v>17509.36</v>
      </c>
      <c r="AA493" s="28">
        <f t="shared" si="13"/>
        <v>14007.488000000001</v>
      </c>
      <c r="AB493" s="29">
        <f t="shared" si="14"/>
        <v>8404.4928</v>
      </c>
      <c r="AC493" s="28">
        <f t="shared" si="15"/>
        <v>17509.36</v>
      </c>
      <c r="AD493" s="28">
        <f t="shared" si="16"/>
        <v>14007.488000000001</v>
      </c>
      <c r="AE493" s="29">
        <f t="shared" si="17"/>
        <v>8404.4928</v>
      </c>
      <c r="AF493" s="28">
        <f t="shared" si="18"/>
        <v>24274.34</v>
      </c>
      <c r="AG493" s="28">
        <f t="shared" si="19"/>
        <v>19419.472000000002</v>
      </c>
      <c r="AH493" s="29">
        <f t="shared" si="20"/>
        <v>11651.683200000001</v>
      </c>
      <c r="AI493" s="28">
        <f t="shared" si="21"/>
        <v>1989.7</v>
      </c>
      <c r="AJ493" s="29">
        <f t="shared" si="22"/>
        <v>1193.82</v>
      </c>
      <c r="AK493" s="30"/>
      <c r="AL493" s="30"/>
    </row>
    <row r="494" spans="1:38" ht="12.75" customHeight="1">
      <c r="A494" s="19">
        <v>17194</v>
      </c>
      <c r="B494" s="20" t="s">
        <v>561</v>
      </c>
      <c r="C494" s="21">
        <v>34</v>
      </c>
      <c r="D494" s="22" t="s">
        <v>144</v>
      </c>
      <c r="E494" s="23">
        <v>96</v>
      </c>
      <c r="F494" s="24">
        <v>9</v>
      </c>
      <c r="G494" s="25"/>
      <c r="H494" s="26" t="str">
        <f t="shared" si="0"/>
        <v/>
      </c>
      <c r="I494" s="25">
        <v>3</v>
      </c>
      <c r="J494" s="26">
        <f t="shared" si="1"/>
        <v>0.33333333333333331</v>
      </c>
      <c r="K494" s="25"/>
      <c r="L494" s="26" t="str">
        <f t="shared" si="2"/>
        <v/>
      </c>
      <c r="M494" s="25">
        <v>2</v>
      </c>
      <c r="N494" s="26">
        <f t="shared" si="3"/>
        <v>0.22222222222222221</v>
      </c>
      <c r="O494" s="25"/>
      <c r="P494" s="26" t="str">
        <f t="shared" si="4"/>
        <v/>
      </c>
      <c r="Q494" s="25"/>
      <c r="R494" s="26" t="str">
        <f t="shared" si="5"/>
        <v/>
      </c>
      <c r="S494" s="27">
        <v>198.97</v>
      </c>
      <c r="T494" s="28" t="str">
        <f t="shared" si="6"/>
        <v/>
      </c>
      <c r="U494" s="28" t="str">
        <f t="shared" si="7"/>
        <v/>
      </c>
      <c r="V494" s="29" t="str">
        <f t="shared" si="8"/>
        <v/>
      </c>
      <c r="W494" s="28">
        <f t="shared" si="9"/>
        <v>596.91</v>
      </c>
      <c r="X494" s="28">
        <f t="shared" si="10"/>
        <v>298.45499999999998</v>
      </c>
      <c r="Y494" s="29">
        <f t="shared" si="11"/>
        <v>149.22749999999999</v>
      </c>
      <c r="Z494" s="28" t="str">
        <f t="shared" si="12"/>
        <v/>
      </c>
      <c r="AA494" s="28" t="str">
        <f t="shared" si="13"/>
        <v/>
      </c>
      <c r="AB494" s="29" t="str">
        <f t="shared" si="14"/>
        <v/>
      </c>
      <c r="AC494" s="28">
        <f t="shared" si="15"/>
        <v>397.94</v>
      </c>
      <c r="AD494" s="28">
        <f t="shared" si="16"/>
        <v>318.35200000000003</v>
      </c>
      <c r="AE494" s="29">
        <f t="shared" si="17"/>
        <v>191.0112</v>
      </c>
      <c r="AF494" s="28" t="str">
        <f t="shared" si="18"/>
        <v/>
      </c>
      <c r="AG494" s="28" t="str">
        <f t="shared" si="19"/>
        <v/>
      </c>
      <c r="AH494" s="29" t="str">
        <f t="shared" si="20"/>
        <v/>
      </c>
      <c r="AI494" s="28" t="str">
        <f t="shared" si="21"/>
        <v/>
      </c>
      <c r="AJ494" s="29" t="str">
        <f t="shared" si="22"/>
        <v/>
      </c>
      <c r="AK494" s="30"/>
      <c r="AL494" s="30"/>
    </row>
    <row r="495" spans="1:38" ht="12.75" customHeight="1">
      <c r="A495" s="19">
        <v>17195</v>
      </c>
      <c r="B495" s="20" t="s">
        <v>562</v>
      </c>
      <c r="C495" s="21">
        <v>10</v>
      </c>
      <c r="D495" s="22" t="s">
        <v>380</v>
      </c>
      <c r="E495" s="23">
        <v>480</v>
      </c>
      <c r="F495" s="24">
        <v>54</v>
      </c>
      <c r="G495" s="25"/>
      <c r="H495" s="26" t="str">
        <f t="shared" si="0"/>
        <v/>
      </c>
      <c r="I495" s="25">
        <v>19</v>
      </c>
      <c r="J495" s="26">
        <f t="shared" si="1"/>
        <v>0.35185185185185186</v>
      </c>
      <c r="K495" s="25"/>
      <c r="L495" s="26" t="str">
        <f t="shared" si="2"/>
        <v/>
      </c>
      <c r="M495" s="25">
        <v>9</v>
      </c>
      <c r="N495" s="26">
        <f t="shared" si="3"/>
        <v>0.16666666666666666</v>
      </c>
      <c r="O495" s="25"/>
      <c r="P495" s="26" t="str">
        <f t="shared" si="4"/>
        <v/>
      </c>
      <c r="Q495" s="25"/>
      <c r="R495" s="26" t="str">
        <f t="shared" si="5"/>
        <v/>
      </c>
      <c r="S495" s="27">
        <v>198.97</v>
      </c>
      <c r="T495" s="28" t="str">
        <f t="shared" si="6"/>
        <v/>
      </c>
      <c r="U495" s="28" t="str">
        <f t="shared" si="7"/>
        <v/>
      </c>
      <c r="V495" s="29" t="str">
        <f t="shared" si="8"/>
        <v/>
      </c>
      <c r="W495" s="28">
        <f t="shared" si="9"/>
        <v>3780.43</v>
      </c>
      <c r="X495" s="28">
        <f t="shared" si="10"/>
        <v>1890.2149999999999</v>
      </c>
      <c r="Y495" s="29">
        <f t="shared" si="11"/>
        <v>945.10749999999996</v>
      </c>
      <c r="Z495" s="28" t="str">
        <f t="shared" si="12"/>
        <v/>
      </c>
      <c r="AA495" s="28" t="str">
        <f t="shared" si="13"/>
        <v/>
      </c>
      <c r="AB495" s="29" t="str">
        <f t="shared" si="14"/>
        <v/>
      </c>
      <c r="AC495" s="28">
        <f t="shared" si="15"/>
        <v>1790.73</v>
      </c>
      <c r="AD495" s="28">
        <f t="shared" si="16"/>
        <v>1432.5840000000001</v>
      </c>
      <c r="AE495" s="29">
        <f t="shared" si="17"/>
        <v>859.55039999999997</v>
      </c>
      <c r="AF495" s="28" t="str">
        <f t="shared" si="18"/>
        <v/>
      </c>
      <c r="AG495" s="28" t="str">
        <f t="shared" si="19"/>
        <v/>
      </c>
      <c r="AH495" s="29" t="str">
        <f t="shared" si="20"/>
        <v/>
      </c>
      <c r="AI495" s="28" t="str">
        <f t="shared" si="21"/>
        <v/>
      </c>
      <c r="AJ495" s="29" t="str">
        <f t="shared" si="22"/>
        <v/>
      </c>
      <c r="AK495" s="30"/>
      <c r="AL495" s="30"/>
    </row>
    <row r="496" spans="1:38" ht="12.75" customHeight="1">
      <c r="A496" s="19">
        <v>17196</v>
      </c>
      <c r="B496" s="20" t="s">
        <v>563</v>
      </c>
      <c r="C496" s="21">
        <v>2</v>
      </c>
      <c r="D496" s="22" t="s">
        <v>375</v>
      </c>
      <c r="E496" s="23">
        <v>345</v>
      </c>
      <c r="F496" s="24">
        <v>34</v>
      </c>
      <c r="G496" s="25"/>
      <c r="H496" s="26" t="str">
        <f t="shared" si="0"/>
        <v/>
      </c>
      <c r="I496" s="25">
        <v>14</v>
      </c>
      <c r="J496" s="26">
        <f t="shared" si="1"/>
        <v>0.41176470588235292</v>
      </c>
      <c r="K496" s="25"/>
      <c r="L496" s="26" t="str">
        <f t="shared" si="2"/>
        <v/>
      </c>
      <c r="M496" s="25">
        <v>7</v>
      </c>
      <c r="N496" s="26">
        <f t="shared" si="3"/>
        <v>0.20588235294117646</v>
      </c>
      <c r="O496" s="25"/>
      <c r="P496" s="26" t="str">
        <f t="shared" si="4"/>
        <v/>
      </c>
      <c r="Q496" s="25"/>
      <c r="R496" s="26" t="str">
        <f t="shared" si="5"/>
        <v/>
      </c>
      <c r="S496" s="27">
        <v>198.97</v>
      </c>
      <c r="T496" s="28" t="str">
        <f t="shared" si="6"/>
        <v/>
      </c>
      <c r="U496" s="28" t="str">
        <f t="shared" si="7"/>
        <v/>
      </c>
      <c r="V496" s="29" t="str">
        <f t="shared" si="8"/>
        <v/>
      </c>
      <c r="W496" s="28">
        <f t="shared" si="9"/>
        <v>2785.58</v>
      </c>
      <c r="X496" s="28">
        <f t="shared" si="10"/>
        <v>1392.79</v>
      </c>
      <c r="Y496" s="29">
        <f t="shared" si="11"/>
        <v>696.39499999999998</v>
      </c>
      <c r="Z496" s="28" t="str">
        <f t="shared" si="12"/>
        <v/>
      </c>
      <c r="AA496" s="28" t="str">
        <f t="shared" si="13"/>
        <v/>
      </c>
      <c r="AB496" s="29" t="str">
        <f t="shared" si="14"/>
        <v/>
      </c>
      <c r="AC496" s="28">
        <f t="shared" si="15"/>
        <v>1392.79</v>
      </c>
      <c r="AD496" s="28">
        <f t="shared" si="16"/>
        <v>1114.2320000000002</v>
      </c>
      <c r="AE496" s="29">
        <f t="shared" si="17"/>
        <v>668.53920000000005</v>
      </c>
      <c r="AF496" s="28" t="str">
        <f t="shared" si="18"/>
        <v/>
      </c>
      <c r="AG496" s="28" t="str">
        <f t="shared" si="19"/>
        <v/>
      </c>
      <c r="AH496" s="29" t="str">
        <f t="shared" si="20"/>
        <v/>
      </c>
      <c r="AI496" s="28" t="str">
        <f t="shared" si="21"/>
        <v/>
      </c>
      <c r="AJ496" s="29" t="str">
        <f t="shared" si="22"/>
        <v/>
      </c>
      <c r="AK496" s="30"/>
      <c r="AL496" s="30"/>
    </row>
    <row r="497" spans="1:38" ht="12.75" customHeight="1">
      <c r="A497" s="19">
        <v>17197</v>
      </c>
      <c r="B497" s="20" t="s">
        <v>564</v>
      </c>
      <c r="C497" s="21">
        <v>10</v>
      </c>
      <c r="D497" s="22" t="s">
        <v>380</v>
      </c>
      <c r="E497" s="23">
        <v>166</v>
      </c>
      <c r="F497" s="24">
        <v>21</v>
      </c>
      <c r="G497" s="25"/>
      <c r="H497" s="26" t="str">
        <f t="shared" si="0"/>
        <v/>
      </c>
      <c r="I497" s="25">
        <v>7</v>
      </c>
      <c r="J497" s="26">
        <f t="shared" si="1"/>
        <v>0.33333333333333331</v>
      </c>
      <c r="K497" s="25"/>
      <c r="L497" s="26" t="str">
        <f t="shared" si="2"/>
        <v/>
      </c>
      <c r="M497" s="25">
        <v>3</v>
      </c>
      <c r="N497" s="26">
        <f t="shared" si="3"/>
        <v>0.14285714285714285</v>
      </c>
      <c r="O497" s="25"/>
      <c r="P497" s="26" t="str">
        <f t="shared" si="4"/>
        <v/>
      </c>
      <c r="Q497" s="25"/>
      <c r="R497" s="26" t="str">
        <f t="shared" si="5"/>
        <v/>
      </c>
      <c r="S497" s="27">
        <v>198.97</v>
      </c>
      <c r="T497" s="28" t="str">
        <f t="shared" si="6"/>
        <v/>
      </c>
      <c r="U497" s="28" t="str">
        <f t="shared" si="7"/>
        <v/>
      </c>
      <c r="V497" s="29" t="str">
        <f t="shared" si="8"/>
        <v/>
      </c>
      <c r="W497" s="28">
        <f t="shared" si="9"/>
        <v>1392.79</v>
      </c>
      <c r="X497" s="28">
        <f t="shared" si="10"/>
        <v>696.39499999999998</v>
      </c>
      <c r="Y497" s="29">
        <f t="shared" si="11"/>
        <v>348.19749999999999</v>
      </c>
      <c r="Z497" s="28" t="str">
        <f t="shared" si="12"/>
        <v/>
      </c>
      <c r="AA497" s="28" t="str">
        <f t="shared" si="13"/>
        <v/>
      </c>
      <c r="AB497" s="29" t="str">
        <f t="shared" si="14"/>
        <v/>
      </c>
      <c r="AC497" s="28">
        <f t="shared" si="15"/>
        <v>596.91</v>
      </c>
      <c r="AD497" s="28">
        <f t="shared" si="16"/>
        <v>477.52800000000008</v>
      </c>
      <c r="AE497" s="29">
        <f t="shared" si="17"/>
        <v>286.51679999999999</v>
      </c>
      <c r="AF497" s="28" t="str">
        <f t="shared" si="18"/>
        <v/>
      </c>
      <c r="AG497" s="28" t="str">
        <f t="shared" si="19"/>
        <v/>
      </c>
      <c r="AH497" s="29" t="str">
        <f t="shared" si="20"/>
        <v/>
      </c>
      <c r="AI497" s="28" t="str">
        <f t="shared" si="21"/>
        <v/>
      </c>
      <c r="AJ497" s="29" t="str">
        <f t="shared" si="22"/>
        <v/>
      </c>
      <c r="AK497" s="30"/>
      <c r="AL497" s="30"/>
    </row>
    <row r="498" spans="1:38" ht="12.75" customHeight="1">
      <c r="A498" s="19">
        <v>17198</v>
      </c>
      <c r="B498" s="20" t="s">
        <v>565</v>
      </c>
      <c r="C498" s="21">
        <v>2</v>
      </c>
      <c r="D498" s="22" t="s">
        <v>375</v>
      </c>
      <c r="E498" s="23">
        <v>741</v>
      </c>
      <c r="F498" s="24">
        <v>86</v>
      </c>
      <c r="G498" s="25"/>
      <c r="H498" s="26" t="str">
        <f t="shared" si="0"/>
        <v/>
      </c>
      <c r="I498" s="25">
        <v>35</v>
      </c>
      <c r="J498" s="26">
        <f t="shared" si="1"/>
        <v>0.40697674418604651</v>
      </c>
      <c r="K498" s="25"/>
      <c r="L498" s="26" t="str">
        <f t="shared" si="2"/>
        <v/>
      </c>
      <c r="M498" s="25">
        <v>19</v>
      </c>
      <c r="N498" s="26">
        <f t="shared" si="3"/>
        <v>0.22093023255813954</v>
      </c>
      <c r="O498" s="25"/>
      <c r="P498" s="26" t="str">
        <f t="shared" si="4"/>
        <v/>
      </c>
      <c r="Q498" s="25"/>
      <c r="R498" s="26" t="str">
        <f t="shared" si="5"/>
        <v/>
      </c>
      <c r="S498" s="27">
        <v>198.97</v>
      </c>
      <c r="T498" s="28" t="str">
        <f t="shared" si="6"/>
        <v/>
      </c>
      <c r="U498" s="28" t="str">
        <f t="shared" si="7"/>
        <v/>
      </c>
      <c r="V498" s="29" t="str">
        <f t="shared" si="8"/>
        <v/>
      </c>
      <c r="W498" s="28">
        <f t="shared" si="9"/>
        <v>6963.95</v>
      </c>
      <c r="X498" s="28">
        <f t="shared" si="10"/>
        <v>3481.9749999999999</v>
      </c>
      <c r="Y498" s="29">
        <f t="shared" si="11"/>
        <v>1740.9875</v>
      </c>
      <c r="Z498" s="28" t="str">
        <f t="shared" si="12"/>
        <v/>
      </c>
      <c r="AA498" s="28" t="str">
        <f t="shared" si="13"/>
        <v/>
      </c>
      <c r="AB498" s="29" t="str">
        <f t="shared" si="14"/>
        <v/>
      </c>
      <c r="AC498" s="28">
        <f t="shared" si="15"/>
        <v>3780.43</v>
      </c>
      <c r="AD498" s="28">
        <f t="shared" si="16"/>
        <v>3024.3440000000001</v>
      </c>
      <c r="AE498" s="29">
        <f t="shared" si="17"/>
        <v>1814.6064000000003</v>
      </c>
      <c r="AF498" s="28" t="str">
        <f t="shared" si="18"/>
        <v/>
      </c>
      <c r="AG498" s="28" t="str">
        <f t="shared" si="19"/>
        <v/>
      </c>
      <c r="AH498" s="29" t="str">
        <f t="shared" si="20"/>
        <v/>
      </c>
      <c r="AI498" s="28" t="str">
        <f t="shared" si="21"/>
        <v/>
      </c>
      <c r="AJ498" s="29" t="str">
        <f t="shared" si="22"/>
        <v/>
      </c>
      <c r="AK498" s="30"/>
      <c r="AL498" s="30"/>
    </row>
    <row r="499" spans="1:38" ht="12.75" customHeight="1">
      <c r="A499" s="19">
        <v>17199</v>
      </c>
      <c r="B499" s="20" t="s">
        <v>566</v>
      </c>
      <c r="C499" s="21">
        <v>10</v>
      </c>
      <c r="D499" s="22" t="s">
        <v>380</v>
      </c>
      <c r="E499" s="23">
        <v>12061</v>
      </c>
      <c r="F499" s="24">
        <v>1412</v>
      </c>
      <c r="G499" s="25">
        <v>530</v>
      </c>
      <c r="H499" s="26">
        <f t="shared" si="0"/>
        <v>0.37535410764872523</v>
      </c>
      <c r="I499" s="25">
        <v>530</v>
      </c>
      <c r="J499" s="26">
        <f t="shared" si="1"/>
        <v>0.37535410764872523</v>
      </c>
      <c r="K499" s="25">
        <v>249</v>
      </c>
      <c r="L499" s="26">
        <f t="shared" si="2"/>
        <v>0.17634560906515581</v>
      </c>
      <c r="M499" s="25">
        <v>249</v>
      </c>
      <c r="N499" s="26">
        <f t="shared" si="3"/>
        <v>0.17634560906515581</v>
      </c>
      <c r="O499" s="25">
        <v>332</v>
      </c>
      <c r="P499" s="26">
        <f t="shared" si="4"/>
        <v>0.23512747875354106</v>
      </c>
      <c r="Q499" s="25">
        <v>18</v>
      </c>
      <c r="R499" s="26">
        <f t="shared" si="5"/>
        <v>1.2747875354107648E-2</v>
      </c>
      <c r="S499" s="27">
        <v>198.97</v>
      </c>
      <c r="T499" s="28">
        <f t="shared" si="6"/>
        <v>105454.1</v>
      </c>
      <c r="U499" s="28">
        <f t="shared" si="7"/>
        <v>52727.05</v>
      </c>
      <c r="V499" s="29">
        <f t="shared" si="8"/>
        <v>26363.525000000001</v>
      </c>
      <c r="W499" s="28">
        <f t="shared" si="9"/>
        <v>105454.1</v>
      </c>
      <c r="X499" s="28">
        <f t="shared" si="10"/>
        <v>52727.05</v>
      </c>
      <c r="Y499" s="29">
        <f t="shared" si="11"/>
        <v>26363.525000000001</v>
      </c>
      <c r="Z499" s="28">
        <f t="shared" si="12"/>
        <v>49543.53</v>
      </c>
      <c r="AA499" s="28">
        <f t="shared" si="13"/>
        <v>39634.824000000001</v>
      </c>
      <c r="AB499" s="29">
        <f t="shared" si="14"/>
        <v>23780.894400000005</v>
      </c>
      <c r="AC499" s="28">
        <f t="shared" si="15"/>
        <v>49543.53</v>
      </c>
      <c r="AD499" s="28">
        <f t="shared" si="16"/>
        <v>39634.824000000001</v>
      </c>
      <c r="AE499" s="29">
        <f t="shared" si="17"/>
        <v>23780.894400000005</v>
      </c>
      <c r="AF499" s="28">
        <f t="shared" si="18"/>
        <v>66058.039999999994</v>
      </c>
      <c r="AG499" s="28">
        <f t="shared" si="19"/>
        <v>52846.432000000001</v>
      </c>
      <c r="AH499" s="29">
        <f t="shared" si="20"/>
        <v>31707.859200000003</v>
      </c>
      <c r="AI499" s="28">
        <f t="shared" si="21"/>
        <v>3581.46</v>
      </c>
      <c r="AJ499" s="29">
        <f t="shared" si="22"/>
        <v>2148.8759999999997</v>
      </c>
      <c r="AK499" s="30"/>
      <c r="AL499" s="30"/>
    </row>
    <row r="500" spans="1:38" ht="12.75" customHeight="1">
      <c r="A500" s="19">
        <v>17200</v>
      </c>
      <c r="B500" s="20" t="s">
        <v>567</v>
      </c>
      <c r="C500" s="21">
        <v>19</v>
      </c>
      <c r="D500" s="22" t="s">
        <v>388</v>
      </c>
      <c r="E500" s="23">
        <v>823</v>
      </c>
      <c r="F500" s="24">
        <v>93</v>
      </c>
      <c r="G500" s="25"/>
      <c r="H500" s="26" t="str">
        <f t="shared" si="0"/>
        <v/>
      </c>
      <c r="I500" s="25">
        <v>18</v>
      </c>
      <c r="J500" s="26">
        <f t="shared" si="1"/>
        <v>0.19354838709677419</v>
      </c>
      <c r="K500" s="25"/>
      <c r="L500" s="26" t="str">
        <f t="shared" si="2"/>
        <v/>
      </c>
      <c r="M500" s="25">
        <v>7</v>
      </c>
      <c r="N500" s="26">
        <f t="shared" si="3"/>
        <v>7.5268817204301078E-2</v>
      </c>
      <c r="O500" s="25">
        <v>5</v>
      </c>
      <c r="P500" s="26">
        <f t="shared" si="4"/>
        <v>5.3763440860215055E-2</v>
      </c>
      <c r="Q500" s="25">
        <v>1</v>
      </c>
      <c r="R500" s="26">
        <f t="shared" si="5"/>
        <v>1.0752688172043012E-2</v>
      </c>
      <c r="S500" s="27">
        <v>198.97</v>
      </c>
      <c r="T500" s="28" t="str">
        <f t="shared" si="6"/>
        <v/>
      </c>
      <c r="U500" s="28" t="str">
        <f t="shared" si="7"/>
        <v/>
      </c>
      <c r="V500" s="29" t="str">
        <f t="shared" si="8"/>
        <v/>
      </c>
      <c r="W500" s="28">
        <f t="shared" si="9"/>
        <v>3581.46</v>
      </c>
      <c r="X500" s="28">
        <f t="shared" si="10"/>
        <v>1790.73</v>
      </c>
      <c r="Y500" s="29">
        <f t="shared" si="11"/>
        <v>895.36500000000001</v>
      </c>
      <c r="Z500" s="28" t="str">
        <f t="shared" si="12"/>
        <v/>
      </c>
      <c r="AA500" s="28" t="str">
        <f t="shared" si="13"/>
        <v/>
      </c>
      <c r="AB500" s="29" t="str">
        <f t="shared" si="14"/>
        <v/>
      </c>
      <c r="AC500" s="28">
        <f t="shared" si="15"/>
        <v>1392.79</v>
      </c>
      <c r="AD500" s="28">
        <f t="shared" si="16"/>
        <v>1114.2320000000002</v>
      </c>
      <c r="AE500" s="29">
        <f t="shared" si="17"/>
        <v>668.53920000000005</v>
      </c>
      <c r="AF500" s="28">
        <f t="shared" si="18"/>
        <v>994.85</v>
      </c>
      <c r="AG500" s="28">
        <f t="shared" si="19"/>
        <v>795.88</v>
      </c>
      <c r="AH500" s="29">
        <f t="shared" si="20"/>
        <v>477.52800000000002</v>
      </c>
      <c r="AI500" s="28">
        <f t="shared" si="21"/>
        <v>198.97</v>
      </c>
      <c r="AJ500" s="29">
        <f t="shared" si="22"/>
        <v>119.38199999999999</v>
      </c>
      <c r="AK500" s="30"/>
      <c r="AL500" s="30"/>
    </row>
    <row r="501" spans="1:38" ht="12.75" customHeight="1">
      <c r="A501" s="19">
        <v>17201</v>
      </c>
      <c r="B501" s="20" t="s">
        <v>568</v>
      </c>
      <c r="C501" s="21">
        <v>31</v>
      </c>
      <c r="D501" s="22" t="s">
        <v>415</v>
      </c>
      <c r="E501" s="23">
        <v>185</v>
      </c>
      <c r="F501" s="24">
        <v>23</v>
      </c>
      <c r="G501" s="25"/>
      <c r="H501" s="26" t="str">
        <f t="shared" si="0"/>
        <v/>
      </c>
      <c r="I501" s="25">
        <v>4</v>
      </c>
      <c r="J501" s="26">
        <f t="shared" si="1"/>
        <v>0.17391304347826086</v>
      </c>
      <c r="K501" s="25"/>
      <c r="L501" s="26" t="str">
        <f t="shared" si="2"/>
        <v/>
      </c>
      <c r="M501" s="25">
        <v>2</v>
      </c>
      <c r="N501" s="26">
        <f t="shared" si="3"/>
        <v>8.6956521739130432E-2</v>
      </c>
      <c r="O501" s="25"/>
      <c r="P501" s="26" t="str">
        <f t="shared" si="4"/>
        <v/>
      </c>
      <c r="Q501" s="25"/>
      <c r="R501" s="26" t="str">
        <f t="shared" si="5"/>
        <v/>
      </c>
      <c r="S501" s="27">
        <v>198.97</v>
      </c>
      <c r="T501" s="28" t="str">
        <f t="shared" si="6"/>
        <v/>
      </c>
      <c r="U501" s="28" t="str">
        <f t="shared" si="7"/>
        <v/>
      </c>
      <c r="V501" s="29" t="str">
        <f t="shared" si="8"/>
        <v/>
      </c>
      <c r="W501" s="28">
        <f t="shared" si="9"/>
        <v>795.88</v>
      </c>
      <c r="X501" s="28">
        <f t="shared" si="10"/>
        <v>397.94</v>
      </c>
      <c r="Y501" s="29">
        <f t="shared" si="11"/>
        <v>198.97</v>
      </c>
      <c r="Z501" s="28" t="str">
        <f t="shared" si="12"/>
        <v/>
      </c>
      <c r="AA501" s="28" t="str">
        <f t="shared" si="13"/>
        <v/>
      </c>
      <c r="AB501" s="29" t="str">
        <f t="shared" si="14"/>
        <v/>
      </c>
      <c r="AC501" s="28">
        <f t="shared" si="15"/>
        <v>397.94</v>
      </c>
      <c r="AD501" s="28">
        <f t="shared" si="16"/>
        <v>318.35200000000003</v>
      </c>
      <c r="AE501" s="29">
        <f t="shared" si="17"/>
        <v>191.0112</v>
      </c>
      <c r="AF501" s="28" t="str">
        <f t="shared" si="18"/>
        <v/>
      </c>
      <c r="AG501" s="28" t="str">
        <f t="shared" si="19"/>
        <v/>
      </c>
      <c r="AH501" s="29" t="str">
        <f t="shared" si="20"/>
        <v/>
      </c>
      <c r="AI501" s="28" t="str">
        <f t="shared" si="21"/>
        <v/>
      </c>
      <c r="AJ501" s="29" t="str">
        <f t="shared" si="22"/>
        <v/>
      </c>
      <c r="AK501" s="30"/>
      <c r="AL501" s="30"/>
    </row>
    <row r="502" spans="1:38" ht="12.75" customHeight="1">
      <c r="A502" s="19">
        <v>17202</v>
      </c>
      <c r="B502" s="20" t="s">
        <v>569</v>
      </c>
      <c r="C502" s="21">
        <v>34</v>
      </c>
      <c r="D502" s="22" t="s">
        <v>144</v>
      </c>
      <c r="E502" s="23">
        <v>5956</v>
      </c>
      <c r="F502" s="24">
        <v>608</v>
      </c>
      <c r="G502" s="25">
        <v>206</v>
      </c>
      <c r="H502" s="26">
        <f t="shared" si="0"/>
        <v>0.33881578947368424</v>
      </c>
      <c r="I502" s="25">
        <v>206</v>
      </c>
      <c r="J502" s="26">
        <f t="shared" si="1"/>
        <v>0.33881578947368424</v>
      </c>
      <c r="K502" s="25">
        <v>89</v>
      </c>
      <c r="L502" s="26">
        <f t="shared" si="2"/>
        <v>0.14638157894736842</v>
      </c>
      <c r="M502" s="25">
        <v>89</v>
      </c>
      <c r="N502" s="26">
        <f t="shared" si="3"/>
        <v>0.14638157894736842</v>
      </c>
      <c r="O502" s="25">
        <v>55</v>
      </c>
      <c r="P502" s="26">
        <f t="shared" si="4"/>
        <v>9.0460526315789477E-2</v>
      </c>
      <c r="Q502" s="25">
        <v>3</v>
      </c>
      <c r="R502" s="26">
        <f t="shared" si="5"/>
        <v>4.9342105263157892E-3</v>
      </c>
      <c r="S502" s="27">
        <v>198.97</v>
      </c>
      <c r="T502" s="28">
        <f t="shared" si="6"/>
        <v>40987.82</v>
      </c>
      <c r="U502" s="28">
        <f t="shared" si="7"/>
        <v>20493.91</v>
      </c>
      <c r="V502" s="29">
        <f t="shared" si="8"/>
        <v>10246.955</v>
      </c>
      <c r="W502" s="28">
        <f t="shared" si="9"/>
        <v>40987.82</v>
      </c>
      <c r="X502" s="28">
        <f t="shared" si="10"/>
        <v>20493.91</v>
      </c>
      <c r="Y502" s="29">
        <f t="shared" si="11"/>
        <v>10246.955</v>
      </c>
      <c r="Z502" s="28">
        <f t="shared" si="12"/>
        <v>17708.329999999998</v>
      </c>
      <c r="AA502" s="28">
        <f t="shared" si="13"/>
        <v>14166.664000000001</v>
      </c>
      <c r="AB502" s="29">
        <f t="shared" si="14"/>
        <v>8499.9984000000004</v>
      </c>
      <c r="AC502" s="28">
        <f t="shared" si="15"/>
        <v>17708.329999999998</v>
      </c>
      <c r="AD502" s="28">
        <f t="shared" si="16"/>
        <v>14166.664000000001</v>
      </c>
      <c r="AE502" s="29">
        <f t="shared" si="17"/>
        <v>8499.9984000000004</v>
      </c>
      <c r="AF502" s="28">
        <f t="shared" si="18"/>
        <v>10943.35</v>
      </c>
      <c r="AG502" s="28">
        <f t="shared" si="19"/>
        <v>8754.68</v>
      </c>
      <c r="AH502" s="29">
        <f t="shared" si="20"/>
        <v>5252.8080000000009</v>
      </c>
      <c r="AI502" s="28">
        <f t="shared" si="21"/>
        <v>596.91</v>
      </c>
      <c r="AJ502" s="29">
        <f t="shared" si="22"/>
        <v>358.14599999999996</v>
      </c>
      <c r="AK502" s="30"/>
      <c r="AL502" s="30"/>
    </row>
    <row r="503" spans="1:38" ht="12.75" customHeight="1">
      <c r="A503" s="19">
        <v>17203</v>
      </c>
      <c r="B503" s="20" t="s">
        <v>570</v>
      </c>
      <c r="C503" s="21">
        <v>10</v>
      </c>
      <c r="D503" s="22" t="s">
        <v>380</v>
      </c>
      <c r="E503" s="23">
        <v>224</v>
      </c>
      <c r="F503" s="24">
        <v>39</v>
      </c>
      <c r="G503" s="25"/>
      <c r="H503" s="26" t="str">
        <f t="shared" si="0"/>
        <v/>
      </c>
      <c r="I503" s="25">
        <v>13</v>
      </c>
      <c r="J503" s="26">
        <f t="shared" si="1"/>
        <v>0.33333333333333331</v>
      </c>
      <c r="K503" s="25"/>
      <c r="L503" s="26" t="str">
        <f t="shared" si="2"/>
        <v/>
      </c>
      <c r="M503" s="25">
        <v>6</v>
      </c>
      <c r="N503" s="26">
        <f t="shared" si="3"/>
        <v>0.15384615384615385</v>
      </c>
      <c r="O503" s="25"/>
      <c r="P503" s="26" t="str">
        <f t="shared" si="4"/>
        <v/>
      </c>
      <c r="Q503" s="25"/>
      <c r="R503" s="26" t="str">
        <f t="shared" si="5"/>
        <v/>
      </c>
      <c r="S503" s="27">
        <v>198.97</v>
      </c>
      <c r="T503" s="28" t="str">
        <f t="shared" si="6"/>
        <v/>
      </c>
      <c r="U503" s="28" t="str">
        <f t="shared" si="7"/>
        <v/>
      </c>
      <c r="V503" s="29" t="str">
        <f t="shared" si="8"/>
        <v/>
      </c>
      <c r="W503" s="28">
        <f t="shared" si="9"/>
        <v>2586.61</v>
      </c>
      <c r="X503" s="28">
        <f t="shared" si="10"/>
        <v>1293.3050000000001</v>
      </c>
      <c r="Y503" s="29">
        <f t="shared" si="11"/>
        <v>646.65250000000003</v>
      </c>
      <c r="Z503" s="28" t="str">
        <f t="shared" si="12"/>
        <v/>
      </c>
      <c r="AA503" s="28" t="str">
        <f t="shared" si="13"/>
        <v/>
      </c>
      <c r="AB503" s="29" t="str">
        <f t="shared" si="14"/>
        <v/>
      </c>
      <c r="AC503" s="28">
        <f t="shared" si="15"/>
        <v>1193.82</v>
      </c>
      <c r="AD503" s="28">
        <f t="shared" si="16"/>
        <v>955.05600000000015</v>
      </c>
      <c r="AE503" s="29">
        <f t="shared" si="17"/>
        <v>573.03359999999998</v>
      </c>
      <c r="AF503" s="28" t="str">
        <f t="shared" si="18"/>
        <v/>
      </c>
      <c r="AG503" s="28" t="str">
        <f t="shared" si="19"/>
        <v/>
      </c>
      <c r="AH503" s="29" t="str">
        <f t="shared" si="20"/>
        <v/>
      </c>
      <c r="AI503" s="28" t="str">
        <f t="shared" si="21"/>
        <v/>
      </c>
      <c r="AJ503" s="29" t="str">
        <f t="shared" si="22"/>
        <v/>
      </c>
      <c r="AK503" s="30"/>
      <c r="AL503" s="30"/>
    </row>
    <row r="504" spans="1:38" ht="12.75" customHeight="1">
      <c r="A504" s="19">
        <v>17204</v>
      </c>
      <c r="B504" s="20" t="s">
        <v>571</v>
      </c>
      <c r="C504" s="21">
        <v>10</v>
      </c>
      <c r="D504" s="22" t="s">
        <v>380</v>
      </c>
      <c r="E504" s="23">
        <v>1195</v>
      </c>
      <c r="F504" s="24">
        <v>192</v>
      </c>
      <c r="G504" s="25"/>
      <c r="H504" s="26" t="str">
        <f t="shared" si="0"/>
        <v/>
      </c>
      <c r="I504" s="25">
        <v>66</v>
      </c>
      <c r="J504" s="26">
        <f t="shared" si="1"/>
        <v>0.34375</v>
      </c>
      <c r="K504" s="25"/>
      <c r="L504" s="26" t="str">
        <f t="shared" si="2"/>
        <v/>
      </c>
      <c r="M504" s="25">
        <v>31</v>
      </c>
      <c r="N504" s="26">
        <f t="shared" si="3"/>
        <v>0.16145833333333334</v>
      </c>
      <c r="O504" s="25">
        <v>15</v>
      </c>
      <c r="P504" s="26">
        <f t="shared" si="4"/>
        <v>7.8125E-2</v>
      </c>
      <c r="Q504" s="25">
        <v>3</v>
      </c>
      <c r="R504" s="26">
        <f t="shared" si="5"/>
        <v>1.5625E-2</v>
      </c>
      <c r="S504" s="27">
        <v>198.97</v>
      </c>
      <c r="T504" s="28" t="str">
        <f t="shared" si="6"/>
        <v/>
      </c>
      <c r="U504" s="28" t="str">
        <f t="shared" si="7"/>
        <v/>
      </c>
      <c r="V504" s="29" t="str">
        <f t="shared" si="8"/>
        <v/>
      </c>
      <c r="W504" s="28">
        <f t="shared" si="9"/>
        <v>13132.02</v>
      </c>
      <c r="X504" s="28">
        <f t="shared" si="10"/>
        <v>6566.01</v>
      </c>
      <c r="Y504" s="29">
        <f t="shared" si="11"/>
        <v>3283.0050000000001</v>
      </c>
      <c r="Z504" s="28" t="str">
        <f t="shared" si="12"/>
        <v/>
      </c>
      <c r="AA504" s="28" t="str">
        <f t="shared" si="13"/>
        <v/>
      </c>
      <c r="AB504" s="29" t="str">
        <f t="shared" si="14"/>
        <v/>
      </c>
      <c r="AC504" s="28">
        <f t="shared" si="15"/>
        <v>6168.07</v>
      </c>
      <c r="AD504" s="28">
        <f t="shared" si="16"/>
        <v>4934.4560000000001</v>
      </c>
      <c r="AE504" s="29">
        <f t="shared" si="17"/>
        <v>2960.6736000000001</v>
      </c>
      <c r="AF504" s="28">
        <f t="shared" si="18"/>
        <v>2984.55</v>
      </c>
      <c r="AG504" s="28">
        <f t="shared" si="19"/>
        <v>2387.64</v>
      </c>
      <c r="AH504" s="29">
        <f t="shared" si="20"/>
        <v>1432.5840000000001</v>
      </c>
      <c r="AI504" s="28">
        <f t="shared" si="21"/>
        <v>596.91</v>
      </c>
      <c r="AJ504" s="29">
        <f t="shared" si="22"/>
        <v>358.14599999999996</v>
      </c>
      <c r="AK504" s="30"/>
      <c r="AL504" s="30"/>
    </row>
    <row r="505" spans="1:38" ht="12.75" customHeight="1">
      <c r="A505" s="19">
        <v>17205</v>
      </c>
      <c r="B505" s="20" t="s">
        <v>572</v>
      </c>
      <c r="C505" s="21">
        <v>10</v>
      </c>
      <c r="D505" s="22" t="s">
        <v>380</v>
      </c>
      <c r="E505" s="23">
        <v>250</v>
      </c>
      <c r="F505" s="24">
        <v>32</v>
      </c>
      <c r="G505" s="25"/>
      <c r="H505" s="26" t="str">
        <f t="shared" si="0"/>
        <v/>
      </c>
      <c r="I505" s="25">
        <v>11</v>
      </c>
      <c r="J505" s="26">
        <f t="shared" si="1"/>
        <v>0.34375</v>
      </c>
      <c r="K505" s="25"/>
      <c r="L505" s="26" t="str">
        <f t="shared" si="2"/>
        <v/>
      </c>
      <c r="M505" s="25">
        <v>5</v>
      </c>
      <c r="N505" s="26">
        <f t="shared" si="3"/>
        <v>0.15625</v>
      </c>
      <c r="O505" s="25">
        <v>2</v>
      </c>
      <c r="P505" s="26">
        <f t="shared" si="4"/>
        <v>6.25E-2</v>
      </c>
      <c r="Q505" s="25"/>
      <c r="R505" s="26" t="str">
        <f t="shared" si="5"/>
        <v/>
      </c>
      <c r="S505" s="27">
        <v>198.97</v>
      </c>
      <c r="T505" s="28" t="str">
        <f t="shared" si="6"/>
        <v/>
      </c>
      <c r="U505" s="28" t="str">
        <f t="shared" si="7"/>
        <v/>
      </c>
      <c r="V505" s="29" t="str">
        <f t="shared" si="8"/>
        <v/>
      </c>
      <c r="W505" s="28">
        <f t="shared" si="9"/>
        <v>2188.67</v>
      </c>
      <c r="X505" s="28">
        <f t="shared" si="10"/>
        <v>1094.335</v>
      </c>
      <c r="Y505" s="29">
        <f t="shared" si="11"/>
        <v>547.16750000000002</v>
      </c>
      <c r="Z505" s="28" t="str">
        <f t="shared" si="12"/>
        <v/>
      </c>
      <c r="AA505" s="28" t="str">
        <f t="shared" si="13"/>
        <v/>
      </c>
      <c r="AB505" s="29" t="str">
        <f t="shared" si="14"/>
        <v/>
      </c>
      <c r="AC505" s="28">
        <f t="shared" si="15"/>
        <v>994.85</v>
      </c>
      <c r="AD505" s="28">
        <f t="shared" si="16"/>
        <v>795.88</v>
      </c>
      <c r="AE505" s="29">
        <f t="shared" si="17"/>
        <v>477.52800000000002</v>
      </c>
      <c r="AF505" s="28">
        <f t="shared" si="18"/>
        <v>397.94</v>
      </c>
      <c r="AG505" s="28">
        <f t="shared" si="19"/>
        <v>318.35200000000003</v>
      </c>
      <c r="AH505" s="29">
        <f t="shared" si="20"/>
        <v>191.0112</v>
      </c>
      <c r="AI505" s="28" t="str">
        <f t="shared" si="21"/>
        <v/>
      </c>
      <c r="AJ505" s="29" t="str">
        <f t="shared" si="22"/>
        <v/>
      </c>
      <c r="AK505" s="30"/>
      <c r="AL505" s="30"/>
    </row>
    <row r="506" spans="1:38" ht="12.75" customHeight="1">
      <c r="A506" s="19">
        <v>17206</v>
      </c>
      <c r="B506" s="20" t="s">
        <v>573</v>
      </c>
      <c r="C506" s="21">
        <v>15</v>
      </c>
      <c r="D506" s="22" t="s">
        <v>383</v>
      </c>
      <c r="E506" s="23">
        <v>214</v>
      </c>
      <c r="F506" s="24">
        <v>14</v>
      </c>
      <c r="G506" s="25"/>
      <c r="H506" s="26" t="str">
        <f t="shared" si="0"/>
        <v/>
      </c>
      <c r="I506" s="25">
        <v>5</v>
      </c>
      <c r="J506" s="26">
        <f t="shared" si="1"/>
        <v>0.35714285714285715</v>
      </c>
      <c r="K506" s="25"/>
      <c r="L506" s="26" t="str">
        <f t="shared" si="2"/>
        <v/>
      </c>
      <c r="M506" s="25">
        <v>2</v>
      </c>
      <c r="N506" s="26">
        <f t="shared" si="3"/>
        <v>0.14285714285714285</v>
      </c>
      <c r="O506" s="25"/>
      <c r="P506" s="26" t="str">
        <f t="shared" si="4"/>
        <v/>
      </c>
      <c r="Q506" s="25"/>
      <c r="R506" s="26" t="str">
        <f t="shared" si="5"/>
        <v/>
      </c>
      <c r="S506" s="27">
        <v>198.97</v>
      </c>
      <c r="T506" s="28" t="str">
        <f t="shared" si="6"/>
        <v/>
      </c>
      <c r="U506" s="28" t="str">
        <f t="shared" si="7"/>
        <v/>
      </c>
      <c r="V506" s="29" t="str">
        <f t="shared" si="8"/>
        <v/>
      </c>
      <c r="W506" s="28">
        <f t="shared" si="9"/>
        <v>994.85</v>
      </c>
      <c r="X506" s="28">
        <f t="shared" si="10"/>
        <v>497.42500000000001</v>
      </c>
      <c r="Y506" s="29">
        <f t="shared" si="11"/>
        <v>248.71250000000001</v>
      </c>
      <c r="Z506" s="28" t="str">
        <f t="shared" si="12"/>
        <v/>
      </c>
      <c r="AA506" s="28" t="str">
        <f t="shared" si="13"/>
        <v/>
      </c>
      <c r="AB506" s="29" t="str">
        <f t="shared" si="14"/>
        <v/>
      </c>
      <c r="AC506" s="28">
        <f t="shared" si="15"/>
        <v>397.94</v>
      </c>
      <c r="AD506" s="28">
        <f t="shared" si="16"/>
        <v>318.35200000000003</v>
      </c>
      <c r="AE506" s="29">
        <f t="shared" si="17"/>
        <v>191.0112</v>
      </c>
      <c r="AF506" s="28" t="str">
        <f t="shared" si="18"/>
        <v/>
      </c>
      <c r="AG506" s="28" t="str">
        <f t="shared" si="19"/>
        <v/>
      </c>
      <c r="AH506" s="29" t="str">
        <f t="shared" si="20"/>
        <v/>
      </c>
      <c r="AI506" s="28" t="str">
        <f t="shared" si="21"/>
        <v/>
      </c>
      <c r="AJ506" s="29" t="str">
        <f t="shared" si="22"/>
        <v/>
      </c>
      <c r="AK506" s="30"/>
      <c r="AL506" s="30"/>
    </row>
    <row r="507" spans="1:38" ht="12.75" customHeight="1">
      <c r="A507" s="19">
        <v>17207</v>
      </c>
      <c r="B507" s="20" t="s">
        <v>574</v>
      </c>
      <c r="C507" s="21">
        <v>19</v>
      </c>
      <c r="D507" s="22" t="s">
        <v>388</v>
      </c>
      <c r="E507" s="23">
        <v>3143</v>
      </c>
      <c r="F507" s="24">
        <v>390</v>
      </c>
      <c r="G507" s="25">
        <v>25</v>
      </c>
      <c r="H507" s="26">
        <f t="shared" si="0"/>
        <v>6.4102564102564097E-2</v>
      </c>
      <c r="I507" s="25">
        <v>25</v>
      </c>
      <c r="J507" s="26">
        <f t="shared" si="1"/>
        <v>6.4102564102564097E-2</v>
      </c>
      <c r="K507" s="25">
        <v>12</v>
      </c>
      <c r="L507" s="26">
        <f t="shared" si="2"/>
        <v>3.0769230769230771E-2</v>
      </c>
      <c r="M507" s="25">
        <v>12</v>
      </c>
      <c r="N507" s="26">
        <f t="shared" si="3"/>
        <v>3.0769230769230771E-2</v>
      </c>
      <c r="O507" s="25">
        <v>6</v>
      </c>
      <c r="P507" s="26">
        <f t="shared" si="4"/>
        <v>1.5384615384615385E-2</v>
      </c>
      <c r="Q507" s="25">
        <v>1</v>
      </c>
      <c r="R507" s="26">
        <f t="shared" si="5"/>
        <v>2.5641025641025641E-3</v>
      </c>
      <c r="S507" s="27">
        <v>198.97</v>
      </c>
      <c r="T507" s="28">
        <f t="shared" si="6"/>
        <v>4974.25</v>
      </c>
      <c r="U507" s="28">
        <f t="shared" si="7"/>
        <v>2487.125</v>
      </c>
      <c r="V507" s="29">
        <f t="shared" si="8"/>
        <v>1243.5625</v>
      </c>
      <c r="W507" s="28">
        <f t="shared" si="9"/>
        <v>4974.25</v>
      </c>
      <c r="X507" s="28">
        <f t="shared" si="10"/>
        <v>2487.125</v>
      </c>
      <c r="Y507" s="29">
        <f t="shared" si="11"/>
        <v>1243.5625</v>
      </c>
      <c r="Z507" s="28">
        <f t="shared" si="12"/>
        <v>2387.64</v>
      </c>
      <c r="AA507" s="28">
        <f t="shared" si="13"/>
        <v>1910.1120000000003</v>
      </c>
      <c r="AB507" s="29">
        <f t="shared" si="14"/>
        <v>1146.0672</v>
      </c>
      <c r="AC507" s="28">
        <f t="shared" si="15"/>
        <v>2387.64</v>
      </c>
      <c r="AD507" s="28">
        <f t="shared" si="16"/>
        <v>1910.1120000000003</v>
      </c>
      <c r="AE507" s="29">
        <f t="shared" si="17"/>
        <v>1146.0672</v>
      </c>
      <c r="AF507" s="28">
        <f t="shared" si="18"/>
        <v>1193.82</v>
      </c>
      <c r="AG507" s="28">
        <f t="shared" si="19"/>
        <v>955.05600000000015</v>
      </c>
      <c r="AH507" s="29">
        <f t="shared" si="20"/>
        <v>573.03359999999998</v>
      </c>
      <c r="AI507" s="28">
        <f t="shared" si="21"/>
        <v>198.97</v>
      </c>
      <c r="AJ507" s="29">
        <f t="shared" si="22"/>
        <v>119.38199999999999</v>
      </c>
      <c r="AK507" s="30"/>
      <c r="AL507" s="30"/>
    </row>
    <row r="508" spans="1:38" ht="12.75" customHeight="1">
      <c r="A508" s="19">
        <v>17208</v>
      </c>
      <c r="B508" s="20" t="s">
        <v>575</v>
      </c>
      <c r="C508" s="21">
        <v>19</v>
      </c>
      <c r="D508" s="22" t="s">
        <v>388</v>
      </c>
      <c r="E508" s="23">
        <v>1345</v>
      </c>
      <c r="F508" s="24">
        <v>166</v>
      </c>
      <c r="G508" s="25"/>
      <c r="H508" s="26" t="str">
        <f t="shared" si="0"/>
        <v/>
      </c>
      <c r="I508" s="25">
        <v>33</v>
      </c>
      <c r="J508" s="26">
        <f t="shared" si="1"/>
        <v>0.19879518072289157</v>
      </c>
      <c r="K508" s="25"/>
      <c r="L508" s="26" t="str">
        <f t="shared" si="2"/>
        <v/>
      </c>
      <c r="M508" s="25">
        <v>13</v>
      </c>
      <c r="N508" s="26">
        <f t="shared" si="3"/>
        <v>7.8313253012048195E-2</v>
      </c>
      <c r="O508" s="25"/>
      <c r="P508" s="26" t="str">
        <f t="shared" si="4"/>
        <v/>
      </c>
      <c r="Q508" s="25">
        <v>1</v>
      </c>
      <c r="R508" s="26">
        <f t="shared" si="5"/>
        <v>6.024096385542169E-3</v>
      </c>
      <c r="S508" s="27">
        <v>198.97</v>
      </c>
      <c r="T508" s="28" t="str">
        <f t="shared" si="6"/>
        <v/>
      </c>
      <c r="U508" s="28" t="str">
        <f t="shared" si="7"/>
        <v/>
      </c>
      <c r="V508" s="29" t="str">
        <f t="shared" si="8"/>
        <v/>
      </c>
      <c r="W508" s="28">
        <f t="shared" si="9"/>
        <v>6566.01</v>
      </c>
      <c r="X508" s="28">
        <f t="shared" si="10"/>
        <v>3283.0050000000001</v>
      </c>
      <c r="Y508" s="29">
        <f t="shared" si="11"/>
        <v>1641.5025000000001</v>
      </c>
      <c r="Z508" s="28" t="str">
        <f t="shared" si="12"/>
        <v/>
      </c>
      <c r="AA508" s="28" t="str">
        <f t="shared" si="13"/>
        <v/>
      </c>
      <c r="AB508" s="29" t="str">
        <f t="shared" si="14"/>
        <v/>
      </c>
      <c r="AC508" s="28">
        <f t="shared" si="15"/>
        <v>2586.61</v>
      </c>
      <c r="AD508" s="28">
        <f t="shared" si="16"/>
        <v>2069.288</v>
      </c>
      <c r="AE508" s="29">
        <f t="shared" si="17"/>
        <v>1241.5728000000001</v>
      </c>
      <c r="AF508" s="28" t="str">
        <f t="shared" si="18"/>
        <v/>
      </c>
      <c r="AG508" s="28" t="str">
        <f t="shared" si="19"/>
        <v/>
      </c>
      <c r="AH508" s="29" t="str">
        <f t="shared" si="20"/>
        <v/>
      </c>
      <c r="AI508" s="28">
        <f t="shared" si="21"/>
        <v>198.97</v>
      </c>
      <c r="AJ508" s="29">
        <f t="shared" si="22"/>
        <v>119.38199999999999</v>
      </c>
      <c r="AK508" s="30"/>
      <c r="AL508" s="30"/>
    </row>
    <row r="509" spans="1:38" ht="12.75" customHeight="1">
      <c r="A509" s="19">
        <v>17209</v>
      </c>
      <c r="B509" s="20" t="s">
        <v>576</v>
      </c>
      <c r="C509" s="21">
        <v>10</v>
      </c>
      <c r="D509" s="22" t="s">
        <v>380</v>
      </c>
      <c r="E509" s="23">
        <v>926</v>
      </c>
      <c r="F509" s="24">
        <v>141</v>
      </c>
      <c r="G509" s="25"/>
      <c r="H509" s="26" t="str">
        <f t="shared" si="0"/>
        <v/>
      </c>
      <c r="I509" s="25">
        <v>48</v>
      </c>
      <c r="J509" s="26">
        <f t="shared" si="1"/>
        <v>0.34042553191489361</v>
      </c>
      <c r="K509" s="25"/>
      <c r="L509" s="26" t="str">
        <f t="shared" si="2"/>
        <v/>
      </c>
      <c r="M509" s="25">
        <v>23</v>
      </c>
      <c r="N509" s="26">
        <f t="shared" si="3"/>
        <v>0.16312056737588654</v>
      </c>
      <c r="O509" s="25">
        <v>8</v>
      </c>
      <c r="P509" s="26">
        <f t="shared" si="4"/>
        <v>5.6737588652482268E-2</v>
      </c>
      <c r="Q509" s="25">
        <v>2</v>
      </c>
      <c r="R509" s="26">
        <f t="shared" si="5"/>
        <v>1.4184397163120567E-2</v>
      </c>
      <c r="S509" s="27">
        <v>198.97</v>
      </c>
      <c r="T509" s="28" t="str">
        <f t="shared" si="6"/>
        <v/>
      </c>
      <c r="U509" s="28" t="str">
        <f t="shared" si="7"/>
        <v/>
      </c>
      <c r="V509" s="29" t="str">
        <f t="shared" si="8"/>
        <v/>
      </c>
      <c r="W509" s="28">
        <f t="shared" si="9"/>
        <v>9550.56</v>
      </c>
      <c r="X509" s="28">
        <f t="shared" si="10"/>
        <v>4775.28</v>
      </c>
      <c r="Y509" s="29">
        <f t="shared" si="11"/>
        <v>2387.64</v>
      </c>
      <c r="Z509" s="28" t="str">
        <f t="shared" si="12"/>
        <v/>
      </c>
      <c r="AA509" s="28" t="str">
        <f t="shared" si="13"/>
        <v/>
      </c>
      <c r="AB509" s="29" t="str">
        <f t="shared" si="14"/>
        <v/>
      </c>
      <c r="AC509" s="28">
        <f t="shared" si="15"/>
        <v>4576.3100000000004</v>
      </c>
      <c r="AD509" s="28">
        <f t="shared" si="16"/>
        <v>3661.0480000000002</v>
      </c>
      <c r="AE509" s="29">
        <f t="shared" si="17"/>
        <v>2196.6288</v>
      </c>
      <c r="AF509" s="28">
        <f t="shared" si="18"/>
        <v>1591.76</v>
      </c>
      <c r="AG509" s="28">
        <f t="shared" si="19"/>
        <v>1273.4080000000001</v>
      </c>
      <c r="AH509" s="29">
        <f t="shared" si="20"/>
        <v>764.04480000000001</v>
      </c>
      <c r="AI509" s="28">
        <f t="shared" si="21"/>
        <v>397.94</v>
      </c>
      <c r="AJ509" s="29">
        <f t="shared" si="22"/>
        <v>238.76399999999998</v>
      </c>
      <c r="AK509" s="30"/>
      <c r="AL509" s="30"/>
    </row>
    <row r="510" spans="1:38" ht="12.75" customHeight="1">
      <c r="A510" s="19">
        <v>17210</v>
      </c>
      <c r="B510" s="20" t="s">
        <v>577</v>
      </c>
      <c r="C510" s="21">
        <v>2</v>
      </c>
      <c r="D510" s="22" t="s">
        <v>375</v>
      </c>
      <c r="E510" s="23">
        <v>911</v>
      </c>
      <c r="F510" s="24">
        <v>111</v>
      </c>
      <c r="G510" s="25"/>
      <c r="H510" s="26" t="str">
        <f t="shared" si="0"/>
        <v/>
      </c>
      <c r="I510" s="25">
        <v>45</v>
      </c>
      <c r="J510" s="26">
        <f t="shared" si="1"/>
        <v>0.40540540540540543</v>
      </c>
      <c r="K510" s="25"/>
      <c r="L510" s="26" t="str">
        <f t="shared" si="2"/>
        <v/>
      </c>
      <c r="M510" s="25">
        <v>24</v>
      </c>
      <c r="N510" s="26">
        <f t="shared" si="3"/>
        <v>0.21621621621621623</v>
      </c>
      <c r="O510" s="25">
        <v>3</v>
      </c>
      <c r="P510" s="26">
        <f t="shared" si="4"/>
        <v>2.7027027027027029E-2</v>
      </c>
      <c r="Q510" s="25">
        <v>1</v>
      </c>
      <c r="R510" s="26">
        <f t="shared" si="5"/>
        <v>9.0090090090090089E-3</v>
      </c>
      <c r="S510" s="27">
        <v>198.97</v>
      </c>
      <c r="T510" s="28" t="str">
        <f t="shared" si="6"/>
        <v/>
      </c>
      <c r="U510" s="28" t="str">
        <f t="shared" si="7"/>
        <v/>
      </c>
      <c r="V510" s="29" t="str">
        <f t="shared" si="8"/>
        <v/>
      </c>
      <c r="W510" s="28">
        <f t="shared" si="9"/>
        <v>8953.65</v>
      </c>
      <c r="X510" s="28">
        <f t="shared" si="10"/>
        <v>4476.8249999999998</v>
      </c>
      <c r="Y510" s="29">
        <f t="shared" si="11"/>
        <v>2238.4124999999999</v>
      </c>
      <c r="Z510" s="28" t="str">
        <f t="shared" si="12"/>
        <v/>
      </c>
      <c r="AA510" s="28" t="str">
        <f t="shared" si="13"/>
        <v/>
      </c>
      <c r="AB510" s="29" t="str">
        <f t="shared" si="14"/>
        <v/>
      </c>
      <c r="AC510" s="28">
        <f t="shared" si="15"/>
        <v>4775.28</v>
      </c>
      <c r="AD510" s="28">
        <f t="shared" si="16"/>
        <v>3820.2240000000006</v>
      </c>
      <c r="AE510" s="29">
        <f t="shared" si="17"/>
        <v>2292.1343999999999</v>
      </c>
      <c r="AF510" s="28">
        <f t="shared" si="18"/>
        <v>596.91</v>
      </c>
      <c r="AG510" s="28">
        <f t="shared" si="19"/>
        <v>477.52800000000008</v>
      </c>
      <c r="AH510" s="29">
        <f t="shared" si="20"/>
        <v>286.51679999999999</v>
      </c>
      <c r="AI510" s="28">
        <f t="shared" si="21"/>
        <v>198.97</v>
      </c>
      <c r="AJ510" s="29">
        <f t="shared" si="22"/>
        <v>119.38199999999999</v>
      </c>
      <c r="AK510" s="30"/>
      <c r="AL510" s="30"/>
    </row>
    <row r="511" spans="1:38" ht="12.75" customHeight="1">
      <c r="A511" s="19">
        <v>17211</v>
      </c>
      <c r="B511" s="20" t="s">
        <v>578</v>
      </c>
      <c r="C511" s="21">
        <v>10</v>
      </c>
      <c r="D511" s="22" t="s">
        <v>380</v>
      </c>
      <c r="E511" s="23">
        <v>1162</v>
      </c>
      <c r="F511" s="24">
        <v>135</v>
      </c>
      <c r="G511" s="25"/>
      <c r="H511" s="26" t="str">
        <f t="shared" si="0"/>
        <v/>
      </c>
      <c r="I511" s="25">
        <v>46</v>
      </c>
      <c r="J511" s="26">
        <f t="shared" si="1"/>
        <v>0.34074074074074073</v>
      </c>
      <c r="K511" s="25"/>
      <c r="L511" s="26" t="str">
        <f t="shared" si="2"/>
        <v/>
      </c>
      <c r="M511" s="25">
        <v>22</v>
      </c>
      <c r="N511" s="26">
        <f t="shared" si="3"/>
        <v>0.16296296296296298</v>
      </c>
      <c r="O511" s="25">
        <v>37</v>
      </c>
      <c r="P511" s="26">
        <f t="shared" si="4"/>
        <v>0.27407407407407408</v>
      </c>
      <c r="Q511" s="25">
        <v>1</v>
      </c>
      <c r="R511" s="26">
        <f t="shared" si="5"/>
        <v>7.4074074074074077E-3</v>
      </c>
      <c r="S511" s="27">
        <v>198.97</v>
      </c>
      <c r="T511" s="28" t="str">
        <f t="shared" si="6"/>
        <v/>
      </c>
      <c r="U511" s="28" t="str">
        <f t="shared" si="7"/>
        <v/>
      </c>
      <c r="V511" s="29" t="str">
        <f t="shared" si="8"/>
        <v/>
      </c>
      <c r="W511" s="28">
        <f t="shared" si="9"/>
        <v>9152.6200000000008</v>
      </c>
      <c r="X511" s="28">
        <f t="shared" si="10"/>
        <v>4576.3100000000004</v>
      </c>
      <c r="Y511" s="29">
        <f t="shared" si="11"/>
        <v>2288.1550000000002</v>
      </c>
      <c r="Z511" s="28" t="str">
        <f t="shared" si="12"/>
        <v/>
      </c>
      <c r="AA511" s="28" t="str">
        <f t="shared" si="13"/>
        <v/>
      </c>
      <c r="AB511" s="29" t="str">
        <f t="shared" si="14"/>
        <v/>
      </c>
      <c r="AC511" s="28">
        <f t="shared" si="15"/>
        <v>4377.34</v>
      </c>
      <c r="AD511" s="28">
        <f t="shared" si="16"/>
        <v>3501.8720000000003</v>
      </c>
      <c r="AE511" s="29">
        <f t="shared" si="17"/>
        <v>2101.1232</v>
      </c>
      <c r="AF511" s="28">
        <f t="shared" si="18"/>
        <v>7361.89</v>
      </c>
      <c r="AG511" s="28">
        <f t="shared" si="19"/>
        <v>5889.5120000000006</v>
      </c>
      <c r="AH511" s="29">
        <f t="shared" si="20"/>
        <v>3533.7072000000003</v>
      </c>
      <c r="AI511" s="28">
        <f t="shared" si="21"/>
        <v>198.97</v>
      </c>
      <c r="AJ511" s="29">
        <f t="shared" si="22"/>
        <v>119.38199999999999</v>
      </c>
      <c r="AK511" s="30"/>
      <c r="AL511" s="30"/>
    </row>
    <row r="512" spans="1:38" ht="12.75" customHeight="1">
      <c r="A512" s="19">
        <v>17212</v>
      </c>
      <c r="B512" s="20" t="s">
        <v>579</v>
      </c>
      <c r="C512" s="21">
        <v>24</v>
      </c>
      <c r="D512" s="22" t="s">
        <v>57</v>
      </c>
      <c r="E512" s="23">
        <v>181</v>
      </c>
      <c r="F512" s="24">
        <v>18</v>
      </c>
      <c r="G512" s="25"/>
      <c r="H512" s="26" t="str">
        <f t="shared" si="0"/>
        <v/>
      </c>
      <c r="I512" s="25">
        <v>4</v>
      </c>
      <c r="J512" s="26">
        <f t="shared" si="1"/>
        <v>0.22222222222222221</v>
      </c>
      <c r="K512" s="25"/>
      <c r="L512" s="26" t="str">
        <f t="shared" si="2"/>
        <v/>
      </c>
      <c r="M512" s="25">
        <v>2</v>
      </c>
      <c r="N512" s="26">
        <f t="shared" si="3"/>
        <v>0.1111111111111111</v>
      </c>
      <c r="O512" s="25">
        <v>2</v>
      </c>
      <c r="P512" s="26">
        <f t="shared" si="4"/>
        <v>0.1111111111111111</v>
      </c>
      <c r="Q512" s="25"/>
      <c r="R512" s="26" t="str">
        <f t="shared" si="5"/>
        <v/>
      </c>
      <c r="S512" s="27">
        <v>198.97</v>
      </c>
      <c r="T512" s="28" t="str">
        <f t="shared" si="6"/>
        <v/>
      </c>
      <c r="U512" s="28" t="str">
        <f t="shared" si="7"/>
        <v/>
      </c>
      <c r="V512" s="29" t="str">
        <f t="shared" si="8"/>
        <v/>
      </c>
      <c r="W512" s="28">
        <f t="shared" si="9"/>
        <v>795.88</v>
      </c>
      <c r="X512" s="28">
        <f t="shared" si="10"/>
        <v>397.94</v>
      </c>
      <c r="Y512" s="29">
        <f t="shared" si="11"/>
        <v>198.97</v>
      </c>
      <c r="Z512" s="28" t="str">
        <f t="shared" si="12"/>
        <v/>
      </c>
      <c r="AA512" s="28" t="str">
        <f t="shared" si="13"/>
        <v/>
      </c>
      <c r="AB512" s="29" t="str">
        <f t="shared" si="14"/>
        <v/>
      </c>
      <c r="AC512" s="28">
        <f t="shared" si="15"/>
        <v>397.94</v>
      </c>
      <c r="AD512" s="28">
        <f t="shared" si="16"/>
        <v>318.35200000000003</v>
      </c>
      <c r="AE512" s="29">
        <f t="shared" si="17"/>
        <v>191.0112</v>
      </c>
      <c r="AF512" s="28">
        <f t="shared" si="18"/>
        <v>397.94</v>
      </c>
      <c r="AG512" s="28">
        <f t="shared" si="19"/>
        <v>318.35200000000003</v>
      </c>
      <c r="AH512" s="29">
        <f t="shared" si="20"/>
        <v>191.0112</v>
      </c>
      <c r="AI512" s="28" t="str">
        <f t="shared" si="21"/>
        <v/>
      </c>
      <c r="AJ512" s="29" t="str">
        <f t="shared" si="22"/>
        <v/>
      </c>
      <c r="AK512" s="30"/>
      <c r="AL512" s="30"/>
    </row>
    <row r="513" spans="1:38" ht="12.75" customHeight="1">
      <c r="A513" s="19">
        <v>17213</v>
      </c>
      <c r="B513" s="20" t="s">
        <v>580</v>
      </c>
      <c r="C513" s="21">
        <v>34</v>
      </c>
      <c r="D513" s="22" t="s">
        <v>144</v>
      </c>
      <c r="E513" s="23">
        <v>8167</v>
      </c>
      <c r="F513" s="24">
        <v>1005</v>
      </c>
      <c r="G513" s="25">
        <v>272</v>
      </c>
      <c r="H513" s="26">
        <f t="shared" si="0"/>
        <v>0.27064676616915423</v>
      </c>
      <c r="I513" s="25">
        <v>272</v>
      </c>
      <c r="J513" s="26">
        <f t="shared" si="1"/>
        <v>0.27064676616915423</v>
      </c>
      <c r="K513" s="25">
        <v>141</v>
      </c>
      <c r="L513" s="26">
        <f t="shared" si="2"/>
        <v>0.14029850746268657</v>
      </c>
      <c r="M513" s="25">
        <v>141</v>
      </c>
      <c r="N513" s="26">
        <f t="shared" si="3"/>
        <v>0.14029850746268657</v>
      </c>
      <c r="O513" s="25">
        <v>113</v>
      </c>
      <c r="P513" s="26">
        <f t="shared" si="4"/>
        <v>0.11243781094527364</v>
      </c>
      <c r="Q513" s="25">
        <v>16</v>
      </c>
      <c r="R513" s="26">
        <f t="shared" si="5"/>
        <v>1.5920398009950248E-2</v>
      </c>
      <c r="S513" s="27">
        <v>198.97</v>
      </c>
      <c r="T513" s="28">
        <f t="shared" si="6"/>
        <v>54119.839999999997</v>
      </c>
      <c r="U513" s="28">
        <f t="shared" si="7"/>
        <v>27059.919999999998</v>
      </c>
      <c r="V513" s="29">
        <f t="shared" si="8"/>
        <v>13529.96</v>
      </c>
      <c r="W513" s="28">
        <f t="shared" si="9"/>
        <v>54119.839999999997</v>
      </c>
      <c r="X513" s="28">
        <f t="shared" si="10"/>
        <v>27059.919999999998</v>
      </c>
      <c r="Y513" s="29">
        <f t="shared" si="11"/>
        <v>13529.96</v>
      </c>
      <c r="Z513" s="28">
        <f t="shared" si="12"/>
        <v>28054.77</v>
      </c>
      <c r="AA513" s="28">
        <f t="shared" si="13"/>
        <v>22443.816000000003</v>
      </c>
      <c r="AB513" s="29">
        <f t="shared" si="14"/>
        <v>13466.2896</v>
      </c>
      <c r="AC513" s="28">
        <f t="shared" si="15"/>
        <v>28054.77</v>
      </c>
      <c r="AD513" s="28">
        <f t="shared" si="16"/>
        <v>22443.816000000003</v>
      </c>
      <c r="AE513" s="29">
        <f t="shared" si="17"/>
        <v>13466.2896</v>
      </c>
      <c r="AF513" s="28">
        <f t="shared" si="18"/>
        <v>22483.61</v>
      </c>
      <c r="AG513" s="28">
        <f t="shared" si="19"/>
        <v>17986.888000000003</v>
      </c>
      <c r="AH513" s="29">
        <f t="shared" si="20"/>
        <v>10792.132800000001</v>
      </c>
      <c r="AI513" s="28">
        <f t="shared" si="21"/>
        <v>3183.52</v>
      </c>
      <c r="AJ513" s="29">
        <f t="shared" si="22"/>
        <v>1910.1119999999999</v>
      </c>
      <c r="AK513" s="30"/>
      <c r="AL513" s="30"/>
    </row>
    <row r="514" spans="1:38" ht="12.75" customHeight="1">
      <c r="A514" s="19">
        <v>17214</v>
      </c>
      <c r="B514" s="20" t="s">
        <v>581</v>
      </c>
      <c r="C514" s="21">
        <v>2</v>
      </c>
      <c r="D514" s="22" t="s">
        <v>375</v>
      </c>
      <c r="E514" s="23">
        <v>991</v>
      </c>
      <c r="F514" s="24">
        <v>152</v>
      </c>
      <c r="G514" s="25"/>
      <c r="H514" s="26" t="str">
        <f t="shared" si="0"/>
        <v/>
      </c>
      <c r="I514" s="25">
        <v>62</v>
      </c>
      <c r="J514" s="26">
        <f t="shared" si="1"/>
        <v>0.40789473684210525</v>
      </c>
      <c r="K514" s="25"/>
      <c r="L514" s="26" t="str">
        <f t="shared" si="2"/>
        <v/>
      </c>
      <c r="M514" s="25">
        <v>33</v>
      </c>
      <c r="N514" s="26">
        <f t="shared" si="3"/>
        <v>0.21710526315789475</v>
      </c>
      <c r="O514" s="25">
        <v>11</v>
      </c>
      <c r="P514" s="26">
        <f t="shared" si="4"/>
        <v>7.2368421052631582E-2</v>
      </c>
      <c r="Q514" s="25">
        <v>1</v>
      </c>
      <c r="R514" s="26">
        <f t="shared" si="5"/>
        <v>6.5789473684210523E-3</v>
      </c>
      <c r="S514" s="27">
        <v>198.97</v>
      </c>
      <c r="T514" s="28" t="str">
        <f t="shared" si="6"/>
        <v/>
      </c>
      <c r="U514" s="28" t="str">
        <f t="shared" si="7"/>
        <v/>
      </c>
      <c r="V514" s="29" t="str">
        <f t="shared" si="8"/>
        <v/>
      </c>
      <c r="W514" s="28">
        <f t="shared" si="9"/>
        <v>12336.14</v>
      </c>
      <c r="X514" s="28">
        <f t="shared" si="10"/>
        <v>6168.07</v>
      </c>
      <c r="Y514" s="29">
        <f t="shared" si="11"/>
        <v>3084.0349999999999</v>
      </c>
      <c r="Z514" s="28" t="str">
        <f t="shared" si="12"/>
        <v/>
      </c>
      <c r="AA514" s="28" t="str">
        <f t="shared" si="13"/>
        <v/>
      </c>
      <c r="AB514" s="29" t="str">
        <f t="shared" si="14"/>
        <v/>
      </c>
      <c r="AC514" s="28">
        <f t="shared" si="15"/>
        <v>6566.01</v>
      </c>
      <c r="AD514" s="28">
        <f t="shared" si="16"/>
        <v>5252.808</v>
      </c>
      <c r="AE514" s="29">
        <f t="shared" si="17"/>
        <v>3151.6848000000005</v>
      </c>
      <c r="AF514" s="28">
        <f t="shared" si="18"/>
        <v>2188.67</v>
      </c>
      <c r="AG514" s="28">
        <f t="shared" si="19"/>
        <v>1750.9360000000001</v>
      </c>
      <c r="AH514" s="29">
        <f t="shared" si="20"/>
        <v>1050.5616</v>
      </c>
      <c r="AI514" s="28">
        <f t="shared" si="21"/>
        <v>198.97</v>
      </c>
      <c r="AJ514" s="29">
        <f t="shared" si="22"/>
        <v>119.38199999999999</v>
      </c>
      <c r="AK514" s="30"/>
      <c r="AL514" s="30"/>
    </row>
    <row r="515" spans="1:38" ht="12.75" customHeight="1">
      <c r="A515" s="19">
        <v>17215</v>
      </c>
      <c r="B515" s="20" t="s">
        <v>582</v>
      </c>
      <c r="C515" s="21">
        <v>20</v>
      </c>
      <c r="D515" s="22" t="s">
        <v>377</v>
      </c>
      <c r="E515" s="23">
        <v>3396</v>
      </c>
      <c r="F515" s="24">
        <v>496</v>
      </c>
      <c r="G515" s="25">
        <v>24</v>
      </c>
      <c r="H515" s="26">
        <f t="shared" si="0"/>
        <v>4.8387096774193547E-2</v>
      </c>
      <c r="I515" s="25">
        <v>24</v>
      </c>
      <c r="J515" s="26">
        <f t="shared" si="1"/>
        <v>4.8387096774193547E-2</v>
      </c>
      <c r="K515" s="25">
        <v>12</v>
      </c>
      <c r="L515" s="26">
        <f t="shared" si="2"/>
        <v>2.4193548387096774E-2</v>
      </c>
      <c r="M515" s="25">
        <v>12</v>
      </c>
      <c r="N515" s="26">
        <f t="shared" si="3"/>
        <v>2.4193548387096774E-2</v>
      </c>
      <c r="O515" s="25">
        <v>48</v>
      </c>
      <c r="P515" s="26">
        <f t="shared" si="4"/>
        <v>9.6774193548387094E-2</v>
      </c>
      <c r="Q515" s="25"/>
      <c r="R515" s="26" t="str">
        <f t="shared" si="5"/>
        <v/>
      </c>
      <c r="S515" s="27">
        <v>198.97</v>
      </c>
      <c r="T515" s="28">
        <f t="shared" si="6"/>
        <v>4775.28</v>
      </c>
      <c r="U515" s="28">
        <f t="shared" si="7"/>
        <v>2387.64</v>
      </c>
      <c r="V515" s="29">
        <f t="shared" si="8"/>
        <v>1193.82</v>
      </c>
      <c r="W515" s="28">
        <f t="shared" si="9"/>
        <v>4775.28</v>
      </c>
      <c r="X515" s="28">
        <f t="shared" si="10"/>
        <v>2387.64</v>
      </c>
      <c r="Y515" s="29">
        <f t="shared" si="11"/>
        <v>1193.82</v>
      </c>
      <c r="Z515" s="28">
        <f t="shared" si="12"/>
        <v>2387.64</v>
      </c>
      <c r="AA515" s="28">
        <f t="shared" si="13"/>
        <v>1910.1120000000003</v>
      </c>
      <c r="AB515" s="29">
        <f t="shared" si="14"/>
        <v>1146.0672</v>
      </c>
      <c r="AC515" s="28">
        <f t="shared" si="15"/>
        <v>2387.64</v>
      </c>
      <c r="AD515" s="28">
        <f t="shared" si="16"/>
        <v>1910.1120000000003</v>
      </c>
      <c r="AE515" s="29">
        <f t="shared" si="17"/>
        <v>1146.0672</v>
      </c>
      <c r="AF515" s="28">
        <f t="shared" si="18"/>
        <v>9550.56</v>
      </c>
      <c r="AG515" s="28">
        <f t="shared" si="19"/>
        <v>7640.4480000000012</v>
      </c>
      <c r="AH515" s="29">
        <f t="shared" si="20"/>
        <v>4584.2687999999998</v>
      </c>
      <c r="AI515" s="28" t="str">
        <f t="shared" si="21"/>
        <v/>
      </c>
      <c r="AJ515" s="29" t="str">
        <f t="shared" si="22"/>
        <v/>
      </c>
      <c r="AK515" s="30"/>
      <c r="AL515" s="30"/>
    </row>
    <row r="516" spans="1:38" ht="12.75" customHeight="1">
      <c r="A516" s="19">
        <v>17216</v>
      </c>
      <c r="B516" s="20" t="s">
        <v>583</v>
      </c>
      <c r="C516" s="21">
        <v>20</v>
      </c>
      <c r="D516" s="22" t="s">
        <v>377</v>
      </c>
      <c r="E516" s="23">
        <v>216</v>
      </c>
      <c r="F516" s="24">
        <v>22</v>
      </c>
      <c r="G516" s="25"/>
      <c r="H516" s="26" t="str">
        <f t="shared" si="0"/>
        <v/>
      </c>
      <c r="I516" s="25">
        <v>6</v>
      </c>
      <c r="J516" s="26">
        <f t="shared" si="1"/>
        <v>0.27272727272727271</v>
      </c>
      <c r="K516" s="25"/>
      <c r="L516" s="26" t="str">
        <f t="shared" si="2"/>
        <v/>
      </c>
      <c r="M516" s="25">
        <v>3</v>
      </c>
      <c r="N516" s="26">
        <f t="shared" si="3"/>
        <v>0.13636363636363635</v>
      </c>
      <c r="O516" s="25"/>
      <c r="P516" s="26" t="str">
        <f t="shared" si="4"/>
        <v/>
      </c>
      <c r="Q516" s="25"/>
      <c r="R516" s="26" t="str">
        <f t="shared" si="5"/>
        <v/>
      </c>
      <c r="S516" s="27">
        <v>198.97</v>
      </c>
      <c r="T516" s="28" t="str">
        <f t="shared" si="6"/>
        <v/>
      </c>
      <c r="U516" s="28" t="str">
        <f t="shared" si="7"/>
        <v/>
      </c>
      <c r="V516" s="29" t="str">
        <f t="shared" si="8"/>
        <v/>
      </c>
      <c r="W516" s="28">
        <f t="shared" si="9"/>
        <v>1193.82</v>
      </c>
      <c r="X516" s="28">
        <f t="shared" si="10"/>
        <v>596.91</v>
      </c>
      <c r="Y516" s="29">
        <f t="shared" si="11"/>
        <v>298.45499999999998</v>
      </c>
      <c r="Z516" s="28" t="str">
        <f t="shared" si="12"/>
        <v/>
      </c>
      <c r="AA516" s="28" t="str">
        <f t="shared" si="13"/>
        <v/>
      </c>
      <c r="AB516" s="29" t="str">
        <f t="shared" si="14"/>
        <v/>
      </c>
      <c r="AC516" s="28">
        <f t="shared" si="15"/>
        <v>596.91</v>
      </c>
      <c r="AD516" s="28">
        <f t="shared" si="16"/>
        <v>477.52800000000008</v>
      </c>
      <c r="AE516" s="29">
        <f t="shared" si="17"/>
        <v>286.51679999999999</v>
      </c>
      <c r="AF516" s="28" t="str">
        <f t="shared" si="18"/>
        <v/>
      </c>
      <c r="AG516" s="28" t="str">
        <f t="shared" si="19"/>
        <v/>
      </c>
      <c r="AH516" s="29" t="str">
        <f t="shared" si="20"/>
        <v/>
      </c>
      <c r="AI516" s="28" t="str">
        <f t="shared" si="21"/>
        <v/>
      </c>
      <c r="AJ516" s="29" t="str">
        <f t="shared" si="22"/>
        <v/>
      </c>
      <c r="AK516" s="30"/>
      <c r="AL516" s="30"/>
    </row>
    <row r="517" spans="1:38" ht="12.75" customHeight="1">
      <c r="A517" s="19">
        <v>17217</v>
      </c>
      <c r="B517" s="20" t="s">
        <v>584</v>
      </c>
      <c r="C517" s="21">
        <v>2</v>
      </c>
      <c r="D517" s="22" t="s">
        <v>375</v>
      </c>
      <c r="E517" s="23">
        <v>479</v>
      </c>
      <c r="F517" s="24">
        <v>44</v>
      </c>
      <c r="G517" s="25"/>
      <c r="H517" s="26" t="str">
        <f t="shared" si="0"/>
        <v/>
      </c>
      <c r="I517" s="25">
        <v>18</v>
      </c>
      <c r="J517" s="26">
        <f t="shared" si="1"/>
        <v>0.40909090909090912</v>
      </c>
      <c r="K517" s="25"/>
      <c r="L517" s="26" t="str">
        <f t="shared" si="2"/>
        <v/>
      </c>
      <c r="M517" s="25">
        <v>9</v>
      </c>
      <c r="N517" s="26">
        <f t="shared" si="3"/>
        <v>0.20454545454545456</v>
      </c>
      <c r="O517" s="25">
        <v>2</v>
      </c>
      <c r="P517" s="26">
        <f t="shared" si="4"/>
        <v>4.5454545454545456E-2</v>
      </c>
      <c r="Q517" s="25"/>
      <c r="R517" s="26" t="str">
        <f t="shared" si="5"/>
        <v/>
      </c>
      <c r="S517" s="27">
        <v>198.97</v>
      </c>
      <c r="T517" s="28" t="str">
        <f t="shared" si="6"/>
        <v/>
      </c>
      <c r="U517" s="28" t="str">
        <f t="shared" si="7"/>
        <v/>
      </c>
      <c r="V517" s="29" t="str">
        <f t="shared" si="8"/>
        <v/>
      </c>
      <c r="W517" s="28">
        <f t="shared" si="9"/>
        <v>3581.46</v>
      </c>
      <c r="X517" s="28">
        <f t="shared" si="10"/>
        <v>1790.73</v>
      </c>
      <c r="Y517" s="29">
        <f t="shared" si="11"/>
        <v>895.36500000000001</v>
      </c>
      <c r="Z517" s="28" t="str">
        <f t="shared" si="12"/>
        <v/>
      </c>
      <c r="AA517" s="28" t="str">
        <f t="shared" si="13"/>
        <v/>
      </c>
      <c r="AB517" s="29" t="str">
        <f t="shared" si="14"/>
        <v/>
      </c>
      <c r="AC517" s="28">
        <f t="shared" si="15"/>
        <v>1790.73</v>
      </c>
      <c r="AD517" s="28">
        <f t="shared" si="16"/>
        <v>1432.5840000000001</v>
      </c>
      <c r="AE517" s="29">
        <f t="shared" si="17"/>
        <v>859.55039999999997</v>
      </c>
      <c r="AF517" s="28">
        <f t="shared" si="18"/>
        <v>397.94</v>
      </c>
      <c r="AG517" s="28">
        <f t="shared" si="19"/>
        <v>318.35200000000003</v>
      </c>
      <c r="AH517" s="29">
        <f t="shared" si="20"/>
        <v>191.0112</v>
      </c>
      <c r="AI517" s="28" t="str">
        <f t="shared" si="21"/>
        <v/>
      </c>
      <c r="AJ517" s="29" t="str">
        <f t="shared" si="22"/>
        <v/>
      </c>
      <c r="AK517" s="30"/>
      <c r="AL517" s="30"/>
    </row>
    <row r="518" spans="1:38" ht="12.75" customHeight="1">
      <c r="A518" s="19">
        <v>17218</v>
      </c>
      <c r="B518" s="20" t="s">
        <v>585</v>
      </c>
      <c r="C518" s="21">
        <v>28</v>
      </c>
      <c r="D518" s="22" t="s">
        <v>394</v>
      </c>
      <c r="E518" s="23">
        <v>840</v>
      </c>
      <c r="F518" s="24">
        <v>116</v>
      </c>
      <c r="G518" s="25"/>
      <c r="H518" s="26" t="str">
        <f t="shared" si="0"/>
        <v/>
      </c>
      <c r="I518" s="25">
        <v>24</v>
      </c>
      <c r="J518" s="26">
        <f t="shared" si="1"/>
        <v>0.20689655172413793</v>
      </c>
      <c r="K518" s="25"/>
      <c r="L518" s="26" t="str">
        <f t="shared" si="2"/>
        <v/>
      </c>
      <c r="M518" s="25">
        <v>9</v>
      </c>
      <c r="N518" s="26">
        <f t="shared" si="3"/>
        <v>7.7586206896551727E-2</v>
      </c>
      <c r="O518" s="25">
        <v>2</v>
      </c>
      <c r="P518" s="26">
        <f t="shared" si="4"/>
        <v>1.7241379310344827E-2</v>
      </c>
      <c r="Q518" s="25">
        <v>1</v>
      </c>
      <c r="R518" s="26">
        <f t="shared" si="5"/>
        <v>8.6206896551724137E-3</v>
      </c>
      <c r="S518" s="27">
        <v>198.97</v>
      </c>
      <c r="T518" s="28" t="str">
        <f t="shared" si="6"/>
        <v/>
      </c>
      <c r="U518" s="28" t="str">
        <f t="shared" si="7"/>
        <v/>
      </c>
      <c r="V518" s="29" t="str">
        <f t="shared" si="8"/>
        <v/>
      </c>
      <c r="W518" s="28">
        <f t="shared" si="9"/>
        <v>4775.28</v>
      </c>
      <c r="X518" s="28">
        <f t="shared" si="10"/>
        <v>2387.64</v>
      </c>
      <c r="Y518" s="29">
        <f t="shared" si="11"/>
        <v>1193.82</v>
      </c>
      <c r="Z518" s="28" t="str">
        <f t="shared" si="12"/>
        <v/>
      </c>
      <c r="AA518" s="28" t="str">
        <f t="shared" si="13"/>
        <v/>
      </c>
      <c r="AB518" s="29" t="str">
        <f t="shared" si="14"/>
        <v/>
      </c>
      <c r="AC518" s="28">
        <f t="shared" si="15"/>
        <v>1790.73</v>
      </c>
      <c r="AD518" s="28">
        <f t="shared" si="16"/>
        <v>1432.5840000000001</v>
      </c>
      <c r="AE518" s="29">
        <f t="shared" si="17"/>
        <v>859.55039999999997</v>
      </c>
      <c r="AF518" s="28">
        <f t="shared" si="18"/>
        <v>397.94</v>
      </c>
      <c r="AG518" s="28">
        <f t="shared" si="19"/>
        <v>318.35200000000003</v>
      </c>
      <c r="AH518" s="29">
        <f t="shared" si="20"/>
        <v>191.0112</v>
      </c>
      <c r="AI518" s="28">
        <f t="shared" si="21"/>
        <v>198.97</v>
      </c>
      <c r="AJ518" s="29">
        <f t="shared" si="22"/>
        <v>119.38199999999999</v>
      </c>
      <c r="AK518" s="30"/>
      <c r="AL518" s="30"/>
    </row>
    <row r="519" spans="1:38" ht="12.75" customHeight="1">
      <c r="A519" s="19">
        <v>17220</v>
      </c>
      <c r="B519" s="20" t="s">
        <v>586</v>
      </c>
      <c r="C519" s="21">
        <v>24</v>
      </c>
      <c r="D519" s="22" t="s">
        <v>57</v>
      </c>
      <c r="E519" s="23">
        <v>1103</v>
      </c>
      <c r="F519" s="24">
        <v>140</v>
      </c>
      <c r="G519" s="25"/>
      <c r="H519" s="26" t="str">
        <f t="shared" si="0"/>
        <v/>
      </c>
      <c r="I519" s="25">
        <v>30</v>
      </c>
      <c r="J519" s="26">
        <f t="shared" si="1"/>
        <v>0.21428571428571427</v>
      </c>
      <c r="K519" s="25"/>
      <c r="L519" s="26" t="str">
        <f t="shared" si="2"/>
        <v/>
      </c>
      <c r="M519" s="25">
        <v>13</v>
      </c>
      <c r="N519" s="26">
        <f t="shared" si="3"/>
        <v>9.285714285714286E-2</v>
      </c>
      <c r="O519" s="25">
        <v>12</v>
      </c>
      <c r="P519" s="26">
        <f t="shared" si="4"/>
        <v>8.5714285714285715E-2</v>
      </c>
      <c r="Q519" s="25"/>
      <c r="R519" s="26" t="str">
        <f t="shared" si="5"/>
        <v/>
      </c>
      <c r="S519" s="27">
        <v>198.97</v>
      </c>
      <c r="T519" s="28" t="str">
        <f t="shared" si="6"/>
        <v/>
      </c>
      <c r="U519" s="28" t="str">
        <f t="shared" si="7"/>
        <v/>
      </c>
      <c r="V519" s="29" t="str">
        <f t="shared" si="8"/>
        <v/>
      </c>
      <c r="W519" s="28">
        <f t="shared" si="9"/>
        <v>5969.1</v>
      </c>
      <c r="X519" s="28">
        <f t="shared" si="10"/>
        <v>2984.55</v>
      </c>
      <c r="Y519" s="29">
        <f t="shared" si="11"/>
        <v>1492.2750000000001</v>
      </c>
      <c r="Z519" s="28" t="str">
        <f t="shared" si="12"/>
        <v/>
      </c>
      <c r="AA519" s="28" t="str">
        <f t="shared" si="13"/>
        <v/>
      </c>
      <c r="AB519" s="29" t="str">
        <f t="shared" si="14"/>
        <v/>
      </c>
      <c r="AC519" s="28">
        <f t="shared" si="15"/>
        <v>2586.61</v>
      </c>
      <c r="AD519" s="28">
        <f t="shared" si="16"/>
        <v>2069.288</v>
      </c>
      <c r="AE519" s="29">
        <f t="shared" si="17"/>
        <v>1241.5728000000001</v>
      </c>
      <c r="AF519" s="28">
        <f t="shared" si="18"/>
        <v>2387.64</v>
      </c>
      <c r="AG519" s="28">
        <f t="shared" si="19"/>
        <v>1910.1120000000003</v>
      </c>
      <c r="AH519" s="29">
        <f t="shared" si="20"/>
        <v>1146.0672</v>
      </c>
      <c r="AI519" s="28" t="str">
        <f t="shared" si="21"/>
        <v/>
      </c>
      <c r="AJ519" s="29" t="str">
        <f t="shared" si="22"/>
        <v/>
      </c>
      <c r="AK519" s="30"/>
      <c r="AL519" s="30"/>
    </row>
    <row r="520" spans="1:38" ht="12.75" customHeight="1">
      <c r="A520" s="19">
        <v>17221</v>
      </c>
      <c r="B520" s="20" t="s">
        <v>587</v>
      </c>
      <c r="C520" s="21">
        <v>2</v>
      </c>
      <c r="D520" s="22" t="s">
        <v>375</v>
      </c>
      <c r="E520" s="23">
        <v>5562</v>
      </c>
      <c r="F520" s="24">
        <v>691</v>
      </c>
      <c r="G520" s="25">
        <v>126</v>
      </c>
      <c r="H520" s="26">
        <f t="shared" si="0"/>
        <v>0.18234442836468887</v>
      </c>
      <c r="I520" s="25">
        <v>126</v>
      </c>
      <c r="J520" s="26">
        <f t="shared" si="1"/>
        <v>0.18234442836468887</v>
      </c>
      <c r="K520" s="25">
        <v>68</v>
      </c>
      <c r="L520" s="26">
        <f t="shared" si="2"/>
        <v>9.8408104196816212E-2</v>
      </c>
      <c r="M520" s="25">
        <v>68</v>
      </c>
      <c r="N520" s="26">
        <f t="shared" si="3"/>
        <v>9.8408104196816212E-2</v>
      </c>
      <c r="O520" s="25">
        <v>90</v>
      </c>
      <c r="P520" s="26">
        <f t="shared" si="4"/>
        <v>0.13024602026049203</v>
      </c>
      <c r="Q520" s="25">
        <v>5</v>
      </c>
      <c r="R520" s="26">
        <f t="shared" si="5"/>
        <v>7.2358900144717797E-3</v>
      </c>
      <c r="S520" s="27">
        <v>198.97</v>
      </c>
      <c r="T520" s="28">
        <f t="shared" si="6"/>
        <v>25070.22</v>
      </c>
      <c r="U520" s="28">
        <f t="shared" si="7"/>
        <v>12535.11</v>
      </c>
      <c r="V520" s="29">
        <f t="shared" si="8"/>
        <v>6267.5550000000003</v>
      </c>
      <c r="W520" s="28">
        <f t="shared" si="9"/>
        <v>25070.22</v>
      </c>
      <c r="X520" s="28">
        <f t="shared" si="10"/>
        <v>12535.11</v>
      </c>
      <c r="Y520" s="29">
        <f t="shared" si="11"/>
        <v>6267.5550000000003</v>
      </c>
      <c r="Z520" s="28">
        <f t="shared" si="12"/>
        <v>13529.96</v>
      </c>
      <c r="AA520" s="28">
        <f t="shared" si="13"/>
        <v>10823.968000000001</v>
      </c>
      <c r="AB520" s="29">
        <f t="shared" si="14"/>
        <v>6494.3807999999999</v>
      </c>
      <c r="AC520" s="28">
        <f t="shared" si="15"/>
        <v>13529.96</v>
      </c>
      <c r="AD520" s="28">
        <f t="shared" si="16"/>
        <v>10823.968000000001</v>
      </c>
      <c r="AE520" s="29">
        <f t="shared" si="17"/>
        <v>6494.3807999999999</v>
      </c>
      <c r="AF520" s="28">
        <f t="shared" si="18"/>
        <v>17907.3</v>
      </c>
      <c r="AG520" s="28">
        <f t="shared" si="19"/>
        <v>14325.84</v>
      </c>
      <c r="AH520" s="29">
        <f t="shared" si="20"/>
        <v>8595.5040000000008</v>
      </c>
      <c r="AI520" s="28">
        <f t="shared" si="21"/>
        <v>994.85</v>
      </c>
      <c r="AJ520" s="29">
        <f t="shared" si="22"/>
        <v>596.91</v>
      </c>
      <c r="AK520" s="30"/>
      <c r="AL520" s="30"/>
    </row>
    <row r="521" spans="1:38" ht="12.75" customHeight="1">
      <c r="A521" s="19">
        <v>17222</v>
      </c>
      <c r="B521" s="20" t="s">
        <v>588</v>
      </c>
      <c r="C521" s="21">
        <v>2</v>
      </c>
      <c r="D521" s="22" t="s">
        <v>375</v>
      </c>
      <c r="E521" s="23">
        <v>162</v>
      </c>
      <c r="F521" s="24">
        <v>25</v>
      </c>
      <c r="G521" s="25"/>
      <c r="H521" s="26" t="str">
        <f t="shared" si="0"/>
        <v/>
      </c>
      <c r="I521" s="25">
        <v>10</v>
      </c>
      <c r="J521" s="26">
        <f t="shared" si="1"/>
        <v>0.4</v>
      </c>
      <c r="K521" s="25"/>
      <c r="L521" s="26" t="str">
        <f t="shared" si="2"/>
        <v/>
      </c>
      <c r="M521" s="25">
        <v>5</v>
      </c>
      <c r="N521" s="26">
        <f t="shared" si="3"/>
        <v>0.2</v>
      </c>
      <c r="O521" s="25"/>
      <c r="P521" s="26" t="str">
        <f t="shared" si="4"/>
        <v/>
      </c>
      <c r="Q521" s="25"/>
      <c r="R521" s="26" t="str">
        <f t="shared" si="5"/>
        <v/>
      </c>
      <c r="S521" s="27">
        <v>198.97</v>
      </c>
      <c r="T521" s="28" t="str">
        <f t="shared" si="6"/>
        <v/>
      </c>
      <c r="U521" s="28" t="str">
        <f t="shared" si="7"/>
        <v/>
      </c>
      <c r="V521" s="29" t="str">
        <f t="shared" si="8"/>
        <v/>
      </c>
      <c r="W521" s="28">
        <f t="shared" si="9"/>
        <v>1989.7</v>
      </c>
      <c r="X521" s="28">
        <f t="shared" si="10"/>
        <v>994.85</v>
      </c>
      <c r="Y521" s="29">
        <f t="shared" si="11"/>
        <v>497.42500000000001</v>
      </c>
      <c r="Z521" s="28" t="str">
        <f t="shared" si="12"/>
        <v/>
      </c>
      <c r="AA521" s="28" t="str">
        <f t="shared" si="13"/>
        <v/>
      </c>
      <c r="AB521" s="29" t="str">
        <f t="shared" si="14"/>
        <v/>
      </c>
      <c r="AC521" s="28">
        <f t="shared" si="15"/>
        <v>994.85</v>
      </c>
      <c r="AD521" s="28">
        <f t="shared" si="16"/>
        <v>795.88</v>
      </c>
      <c r="AE521" s="29">
        <f t="shared" si="17"/>
        <v>477.52800000000002</v>
      </c>
      <c r="AF521" s="28" t="str">
        <f t="shared" si="18"/>
        <v/>
      </c>
      <c r="AG521" s="28" t="str">
        <f t="shared" si="19"/>
        <v/>
      </c>
      <c r="AH521" s="29" t="str">
        <f t="shared" si="20"/>
        <v/>
      </c>
      <c r="AI521" s="28" t="str">
        <f t="shared" si="21"/>
        <v/>
      </c>
      <c r="AJ521" s="29" t="str">
        <f t="shared" si="22"/>
        <v/>
      </c>
      <c r="AK521" s="30"/>
      <c r="AL521" s="30"/>
    </row>
    <row r="522" spans="1:38" ht="12.75" customHeight="1">
      <c r="A522" s="19">
        <v>17223</v>
      </c>
      <c r="B522" s="20" t="s">
        <v>589</v>
      </c>
      <c r="C522" s="21">
        <v>2</v>
      </c>
      <c r="D522" s="22" t="s">
        <v>375</v>
      </c>
      <c r="E522" s="23">
        <v>1142</v>
      </c>
      <c r="F522" s="24">
        <v>132</v>
      </c>
      <c r="G522" s="25"/>
      <c r="H522" s="26" t="str">
        <f t="shared" si="0"/>
        <v/>
      </c>
      <c r="I522" s="25">
        <v>54</v>
      </c>
      <c r="J522" s="26">
        <f t="shared" si="1"/>
        <v>0.40909090909090912</v>
      </c>
      <c r="K522" s="25"/>
      <c r="L522" s="26" t="str">
        <f t="shared" si="2"/>
        <v/>
      </c>
      <c r="M522" s="25">
        <v>28</v>
      </c>
      <c r="N522" s="26">
        <f t="shared" si="3"/>
        <v>0.21212121212121213</v>
      </c>
      <c r="O522" s="25">
        <v>13</v>
      </c>
      <c r="P522" s="26">
        <f t="shared" si="4"/>
        <v>9.8484848484848481E-2</v>
      </c>
      <c r="Q522" s="25">
        <v>1</v>
      </c>
      <c r="R522" s="26">
        <f t="shared" si="5"/>
        <v>7.575757575757576E-3</v>
      </c>
      <c r="S522" s="27">
        <v>198.97</v>
      </c>
      <c r="T522" s="28" t="str">
        <f t="shared" si="6"/>
        <v/>
      </c>
      <c r="U522" s="28" t="str">
        <f t="shared" si="7"/>
        <v/>
      </c>
      <c r="V522" s="29" t="str">
        <f t="shared" si="8"/>
        <v/>
      </c>
      <c r="W522" s="28">
        <f t="shared" si="9"/>
        <v>10744.38</v>
      </c>
      <c r="X522" s="28">
        <f t="shared" si="10"/>
        <v>5372.19</v>
      </c>
      <c r="Y522" s="29">
        <f t="shared" si="11"/>
        <v>2686.0949999999998</v>
      </c>
      <c r="Z522" s="28" t="str">
        <f t="shared" si="12"/>
        <v/>
      </c>
      <c r="AA522" s="28" t="str">
        <f t="shared" si="13"/>
        <v/>
      </c>
      <c r="AB522" s="29" t="str">
        <f t="shared" si="14"/>
        <v/>
      </c>
      <c r="AC522" s="28">
        <f t="shared" si="15"/>
        <v>5571.16</v>
      </c>
      <c r="AD522" s="28">
        <f t="shared" si="16"/>
        <v>4456.9280000000008</v>
      </c>
      <c r="AE522" s="29">
        <f t="shared" si="17"/>
        <v>2674.1568000000002</v>
      </c>
      <c r="AF522" s="28">
        <f t="shared" si="18"/>
        <v>2586.61</v>
      </c>
      <c r="AG522" s="28">
        <f t="shared" si="19"/>
        <v>2069.288</v>
      </c>
      <c r="AH522" s="29">
        <f t="shared" si="20"/>
        <v>1241.5728000000001</v>
      </c>
      <c r="AI522" s="28">
        <f t="shared" si="21"/>
        <v>198.97</v>
      </c>
      <c r="AJ522" s="29">
        <f t="shared" si="22"/>
        <v>119.38199999999999</v>
      </c>
      <c r="AK522" s="30"/>
      <c r="AL522" s="30"/>
    </row>
    <row r="523" spans="1:38" ht="12.75" customHeight="1">
      <c r="A523" s="19">
        <v>17224</v>
      </c>
      <c r="B523" s="20" t="s">
        <v>590</v>
      </c>
      <c r="C523" s="21">
        <v>31</v>
      </c>
      <c r="D523" s="22" t="s">
        <v>415</v>
      </c>
      <c r="E523" s="23">
        <v>410</v>
      </c>
      <c r="F523" s="24">
        <v>33</v>
      </c>
      <c r="G523" s="25"/>
      <c r="H523" s="26" t="str">
        <f t="shared" si="0"/>
        <v/>
      </c>
      <c r="I523" s="25">
        <v>6</v>
      </c>
      <c r="J523" s="26">
        <f t="shared" si="1"/>
        <v>0.18181818181818182</v>
      </c>
      <c r="K523" s="25"/>
      <c r="L523" s="26" t="str">
        <f t="shared" si="2"/>
        <v/>
      </c>
      <c r="M523" s="25">
        <v>3</v>
      </c>
      <c r="N523" s="26">
        <f t="shared" si="3"/>
        <v>9.0909090909090912E-2</v>
      </c>
      <c r="O523" s="25"/>
      <c r="P523" s="26" t="str">
        <f t="shared" si="4"/>
        <v/>
      </c>
      <c r="Q523" s="25"/>
      <c r="R523" s="26" t="str">
        <f t="shared" si="5"/>
        <v/>
      </c>
      <c r="S523" s="27">
        <v>198.97</v>
      </c>
      <c r="T523" s="28" t="str">
        <f t="shared" si="6"/>
        <v/>
      </c>
      <c r="U523" s="28" t="str">
        <f t="shared" si="7"/>
        <v/>
      </c>
      <c r="V523" s="29" t="str">
        <f t="shared" si="8"/>
        <v/>
      </c>
      <c r="W523" s="28">
        <f t="shared" si="9"/>
        <v>1193.82</v>
      </c>
      <c r="X523" s="28">
        <f t="shared" si="10"/>
        <v>596.91</v>
      </c>
      <c r="Y523" s="29">
        <f t="shared" si="11"/>
        <v>298.45499999999998</v>
      </c>
      <c r="Z523" s="28" t="str">
        <f t="shared" si="12"/>
        <v/>
      </c>
      <c r="AA523" s="28" t="str">
        <f t="shared" si="13"/>
        <v/>
      </c>
      <c r="AB523" s="29" t="str">
        <f t="shared" si="14"/>
        <v/>
      </c>
      <c r="AC523" s="28">
        <f t="shared" si="15"/>
        <v>596.91</v>
      </c>
      <c r="AD523" s="28">
        <f t="shared" si="16"/>
        <v>477.52800000000008</v>
      </c>
      <c r="AE523" s="29">
        <f t="shared" si="17"/>
        <v>286.51679999999999</v>
      </c>
      <c r="AF523" s="28" t="str">
        <f t="shared" si="18"/>
        <v/>
      </c>
      <c r="AG523" s="28" t="str">
        <f t="shared" si="19"/>
        <v/>
      </c>
      <c r="AH523" s="29" t="str">
        <f t="shared" si="20"/>
        <v/>
      </c>
      <c r="AI523" s="28" t="str">
        <f t="shared" si="21"/>
        <v/>
      </c>
      <c r="AJ523" s="29" t="str">
        <f t="shared" si="22"/>
        <v/>
      </c>
      <c r="AK523" s="30"/>
      <c r="AL523" s="30"/>
    </row>
    <row r="524" spans="1:38" ht="12.75" customHeight="1">
      <c r="A524" s="19">
        <v>17225</v>
      </c>
      <c r="B524" s="20" t="s">
        <v>591</v>
      </c>
      <c r="C524" s="21">
        <v>2</v>
      </c>
      <c r="D524" s="22" t="s">
        <v>375</v>
      </c>
      <c r="E524" s="23">
        <v>386</v>
      </c>
      <c r="F524" s="24">
        <v>46</v>
      </c>
      <c r="G524" s="25"/>
      <c r="H524" s="26" t="str">
        <f t="shared" si="0"/>
        <v/>
      </c>
      <c r="I524" s="25">
        <v>19</v>
      </c>
      <c r="J524" s="26">
        <f t="shared" si="1"/>
        <v>0.41304347826086957</v>
      </c>
      <c r="K524" s="25"/>
      <c r="L524" s="26" t="str">
        <f t="shared" si="2"/>
        <v/>
      </c>
      <c r="M524" s="25">
        <v>10</v>
      </c>
      <c r="N524" s="26">
        <f t="shared" si="3"/>
        <v>0.21739130434782608</v>
      </c>
      <c r="O524" s="25">
        <v>9</v>
      </c>
      <c r="P524" s="26">
        <f t="shared" si="4"/>
        <v>0.19565217391304349</v>
      </c>
      <c r="Q524" s="25"/>
      <c r="R524" s="26" t="str">
        <f t="shared" si="5"/>
        <v/>
      </c>
      <c r="S524" s="27">
        <v>198.97</v>
      </c>
      <c r="T524" s="28" t="str">
        <f t="shared" si="6"/>
        <v/>
      </c>
      <c r="U524" s="28" t="str">
        <f t="shared" si="7"/>
        <v/>
      </c>
      <c r="V524" s="29" t="str">
        <f t="shared" si="8"/>
        <v/>
      </c>
      <c r="W524" s="28">
        <f t="shared" si="9"/>
        <v>3780.43</v>
      </c>
      <c r="X524" s="28">
        <f t="shared" si="10"/>
        <v>1890.2149999999999</v>
      </c>
      <c r="Y524" s="29">
        <f t="shared" si="11"/>
        <v>945.10749999999996</v>
      </c>
      <c r="Z524" s="28" t="str">
        <f t="shared" si="12"/>
        <v/>
      </c>
      <c r="AA524" s="28" t="str">
        <f t="shared" si="13"/>
        <v/>
      </c>
      <c r="AB524" s="29" t="str">
        <f t="shared" si="14"/>
        <v/>
      </c>
      <c r="AC524" s="28">
        <f t="shared" si="15"/>
        <v>1989.7</v>
      </c>
      <c r="AD524" s="28">
        <f t="shared" si="16"/>
        <v>1591.76</v>
      </c>
      <c r="AE524" s="29">
        <f t="shared" si="17"/>
        <v>955.05600000000004</v>
      </c>
      <c r="AF524" s="28">
        <f t="shared" si="18"/>
        <v>1790.73</v>
      </c>
      <c r="AG524" s="28">
        <f t="shared" si="19"/>
        <v>1432.5840000000001</v>
      </c>
      <c r="AH524" s="29">
        <f t="shared" si="20"/>
        <v>859.55039999999997</v>
      </c>
      <c r="AI524" s="28" t="str">
        <f t="shared" si="21"/>
        <v/>
      </c>
      <c r="AJ524" s="29" t="str">
        <f t="shared" si="22"/>
        <v/>
      </c>
      <c r="AK524" s="30"/>
      <c r="AL524" s="30"/>
    </row>
    <row r="525" spans="1:38" ht="12.75" customHeight="1">
      <c r="A525" s="19">
        <v>17226</v>
      </c>
      <c r="B525" s="20" t="s">
        <v>592</v>
      </c>
      <c r="C525" s="21">
        <v>2</v>
      </c>
      <c r="D525" s="22" t="s">
        <v>375</v>
      </c>
      <c r="E525" s="23">
        <v>1166</v>
      </c>
      <c r="F525" s="24">
        <v>148</v>
      </c>
      <c r="G525" s="25"/>
      <c r="H525" s="26" t="str">
        <f t="shared" si="0"/>
        <v/>
      </c>
      <c r="I525" s="25">
        <v>60</v>
      </c>
      <c r="J525" s="26">
        <f t="shared" si="1"/>
        <v>0.40540540540540543</v>
      </c>
      <c r="K525" s="25"/>
      <c r="L525" s="26" t="str">
        <f t="shared" si="2"/>
        <v/>
      </c>
      <c r="M525" s="25">
        <v>32</v>
      </c>
      <c r="N525" s="26">
        <f t="shared" si="3"/>
        <v>0.21621621621621623</v>
      </c>
      <c r="O525" s="25">
        <v>12</v>
      </c>
      <c r="P525" s="26">
        <f t="shared" si="4"/>
        <v>8.1081081081081086E-2</v>
      </c>
      <c r="Q525" s="25">
        <v>1</v>
      </c>
      <c r="R525" s="26">
        <f t="shared" si="5"/>
        <v>6.7567567567567571E-3</v>
      </c>
      <c r="S525" s="27">
        <v>198.97</v>
      </c>
      <c r="T525" s="28" t="str">
        <f t="shared" si="6"/>
        <v/>
      </c>
      <c r="U525" s="28" t="str">
        <f t="shared" si="7"/>
        <v/>
      </c>
      <c r="V525" s="29" t="str">
        <f t="shared" si="8"/>
        <v/>
      </c>
      <c r="W525" s="28">
        <f t="shared" si="9"/>
        <v>11938.2</v>
      </c>
      <c r="X525" s="28">
        <f t="shared" si="10"/>
        <v>5969.1</v>
      </c>
      <c r="Y525" s="29">
        <f t="shared" si="11"/>
        <v>2984.55</v>
      </c>
      <c r="Z525" s="28" t="str">
        <f t="shared" si="12"/>
        <v/>
      </c>
      <c r="AA525" s="28" t="str">
        <f t="shared" si="13"/>
        <v/>
      </c>
      <c r="AB525" s="29" t="str">
        <f t="shared" si="14"/>
        <v/>
      </c>
      <c r="AC525" s="28">
        <f t="shared" si="15"/>
        <v>6367.04</v>
      </c>
      <c r="AD525" s="28">
        <f t="shared" si="16"/>
        <v>5093.6320000000005</v>
      </c>
      <c r="AE525" s="29">
        <f t="shared" si="17"/>
        <v>3056.1792</v>
      </c>
      <c r="AF525" s="28">
        <f t="shared" si="18"/>
        <v>2387.64</v>
      </c>
      <c r="AG525" s="28">
        <f t="shared" si="19"/>
        <v>1910.1120000000003</v>
      </c>
      <c r="AH525" s="29">
        <f t="shared" si="20"/>
        <v>1146.0672</v>
      </c>
      <c r="AI525" s="28">
        <f t="shared" si="21"/>
        <v>198.97</v>
      </c>
      <c r="AJ525" s="29">
        <f t="shared" si="22"/>
        <v>119.38199999999999</v>
      </c>
      <c r="AK525" s="30"/>
      <c r="AL525" s="30"/>
    </row>
    <row r="526" spans="1:38" ht="12.75" customHeight="1">
      <c r="A526" s="19">
        <v>17227</v>
      </c>
      <c r="B526" s="20" t="s">
        <v>593</v>
      </c>
      <c r="C526" s="21">
        <v>2</v>
      </c>
      <c r="D526" s="22" t="s">
        <v>375</v>
      </c>
      <c r="E526" s="23">
        <v>204</v>
      </c>
      <c r="F526" s="24">
        <v>24</v>
      </c>
      <c r="G526" s="25"/>
      <c r="H526" s="26" t="str">
        <f t="shared" si="0"/>
        <v/>
      </c>
      <c r="I526" s="25">
        <v>10</v>
      </c>
      <c r="J526" s="26">
        <f t="shared" si="1"/>
        <v>0.41666666666666669</v>
      </c>
      <c r="K526" s="25"/>
      <c r="L526" s="26" t="str">
        <f t="shared" si="2"/>
        <v/>
      </c>
      <c r="M526" s="25">
        <v>5</v>
      </c>
      <c r="N526" s="26">
        <f t="shared" si="3"/>
        <v>0.20833333333333334</v>
      </c>
      <c r="O526" s="25"/>
      <c r="P526" s="26" t="str">
        <f t="shared" si="4"/>
        <v/>
      </c>
      <c r="Q526" s="25"/>
      <c r="R526" s="26" t="str">
        <f t="shared" si="5"/>
        <v/>
      </c>
      <c r="S526" s="27">
        <v>198.97</v>
      </c>
      <c r="T526" s="28" t="str">
        <f t="shared" si="6"/>
        <v/>
      </c>
      <c r="U526" s="28" t="str">
        <f t="shared" si="7"/>
        <v/>
      </c>
      <c r="V526" s="29" t="str">
        <f t="shared" si="8"/>
        <v/>
      </c>
      <c r="W526" s="28">
        <f t="shared" si="9"/>
        <v>1989.7</v>
      </c>
      <c r="X526" s="28">
        <f t="shared" si="10"/>
        <v>994.85</v>
      </c>
      <c r="Y526" s="29">
        <f t="shared" si="11"/>
        <v>497.42500000000001</v>
      </c>
      <c r="Z526" s="28" t="str">
        <f t="shared" si="12"/>
        <v/>
      </c>
      <c r="AA526" s="28" t="str">
        <f t="shared" si="13"/>
        <v/>
      </c>
      <c r="AB526" s="29" t="str">
        <f t="shared" si="14"/>
        <v/>
      </c>
      <c r="AC526" s="28">
        <f t="shared" si="15"/>
        <v>994.85</v>
      </c>
      <c r="AD526" s="28">
        <f t="shared" si="16"/>
        <v>795.88</v>
      </c>
      <c r="AE526" s="29">
        <f t="shared" si="17"/>
        <v>477.52800000000002</v>
      </c>
      <c r="AF526" s="28" t="str">
        <f t="shared" si="18"/>
        <v/>
      </c>
      <c r="AG526" s="28" t="str">
        <f t="shared" si="19"/>
        <v/>
      </c>
      <c r="AH526" s="29" t="str">
        <f t="shared" si="20"/>
        <v/>
      </c>
      <c r="AI526" s="28" t="str">
        <f t="shared" si="21"/>
        <v/>
      </c>
      <c r="AJ526" s="29" t="str">
        <f t="shared" si="22"/>
        <v/>
      </c>
      <c r="AK526" s="30"/>
      <c r="AL526" s="30"/>
    </row>
    <row r="527" spans="1:38" ht="12.75" customHeight="1">
      <c r="A527" s="19">
        <v>17228</v>
      </c>
      <c r="B527" s="20" t="s">
        <v>594</v>
      </c>
      <c r="C527" s="21">
        <v>2</v>
      </c>
      <c r="D527" s="22" t="s">
        <v>375</v>
      </c>
      <c r="E527" s="23">
        <v>401</v>
      </c>
      <c r="F527" s="24">
        <v>58</v>
      </c>
      <c r="G527" s="25"/>
      <c r="H527" s="26" t="str">
        <f t="shared" si="0"/>
        <v/>
      </c>
      <c r="I527" s="25">
        <v>24</v>
      </c>
      <c r="J527" s="26">
        <f t="shared" si="1"/>
        <v>0.41379310344827586</v>
      </c>
      <c r="K527" s="25"/>
      <c r="L527" s="26" t="str">
        <f t="shared" si="2"/>
        <v/>
      </c>
      <c r="M527" s="25">
        <v>12</v>
      </c>
      <c r="N527" s="26">
        <f t="shared" si="3"/>
        <v>0.20689655172413793</v>
      </c>
      <c r="O527" s="25">
        <v>2</v>
      </c>
      <c r="P527" s="26">
        <f t="shared" si="4"/>
        <v>3.4482758620689655E-2</v>
      </c>
      <c r="Q527" s="25"/>
      <c r="R527" s="26" t="str">
        <f t="shared" si="5"/>
        <v/>
      </c>
      <c r="S527" s="27">
        <v>198.97</v>
      </c>
      <c r="T527" s="28" t="str">
        <f t="shared" si="6"/>
        <v/>
      </c>
      <c r="U527" s="28" t="str">
        <f t="shared" si="7"/>
        <v/>
      </c>
      <c r="V527" s="29" t="str">
        <f t="shared" si="8"/>
        <v/>
      </c>
      <c r="W527" s="28">
        <f t="shared" si="9"/>
        <v>4775.28</v>
      </c>
      <c r="X527" s="28">
        <f t="shared" si="10"/>
        <v>2387.64</v>
      </c>
      <c r="Y527" s="29">
        <f t="shared" si="11"/>
        <v>1193.82</v>
      </c>
      <c r="Z527" s="28" t="str">
        <f t="shared" si="12"/>
        <v/>
      </c>
      <c r="AA527" s="28" t="str">
        <f t="shared" si="13"/>
        <v/>
      </c>
      <c r="AB527" s="29" t="str">
        <f t="shared" si="14"/>
        <v/>
      </c>
      <c r="AC527" s="28">
        <f t="shared" si="15"/>
        <v>2387.64</v>
      </c>
      <c r="AD527" s="28">
        <f t="shared" si="16"/>
        <v>1910.1120000000003</v>
      </c>
      <c r="AE527" s="29">
        <f t="shared" si="17"/>
        <v>1146.0672</v>
      </c>
      <c r="AF527" s="28">
        <f t="shared" si="18"/>
        <v>397.94</v>
      </c>
      <c r="AG527" s="28">
        <f t="shared" si="19"/>
        <v>318.35200000000003</v>
      </c>
      <c r="AH527" s="29">
        <f t="shared" si="20"/>
        <v>191.0112</v>
      </c>
      <c r="AI527" s="28" t="str">
        <f t="shared" si="21"/>
        <v/>
      </c>
      <c r="AJ527" s="29" t="str">
        <f t="shared" si="22"/>
        <v/>
      </c>
      <c r="AK527" s="30"/>
      <c r="AL527" s="30"/>
    </row>
    <row r="528" spans="1:38" ht="12.75" customHeight="1">
      <c r="A528" s="19">
        <v>17230</v>
      </c>
      <c r="B528" s="20" t="s">
        <v>595</v>
      </c>
      <c r="C528" s="21">
        <v>2</v>
      </c>
      <c r="D528" s="22" t="s">
        <v>375</v>
      </c>
      <c r="E528" s="23">
        <v>785</v>
      </c>
      <c r="F528" s="24">
        <v>137</v>
      </c>
      <c r="G528" s="25"/>
      <c r="H528" s="26" t="str">
        <f t="shared" si="0"/>
        <v/>
      </c>
      <c r="I528" s="25">
        <v>56</v>
      </c>
      <c r="J528" s="26">
        <f t="shared" si="1"/>
        <v>0.40875912408759124</v>
      </c>
      <c r="K528" s="25"/>
      <c r="L528" s="26" t="str">
        <f t="shared" si="2"/>
        <v/>
      </c>
      <c r="M528" s="25">
        <v>29</v>
      </c>
      <c r="N528" s="26">
        <f t="shared" si="3"/>
        <v>0.21167883211678831</v>
      </c>
      <c r="O528" s="25"/>
      <c r="P528" s="26" t="str">
        <f t="shared" si="4"/>
        <v/>
      </c>
      <c r="Q528" s="25">
        <v>1</v>
      </c>
      <c r="R528" s="26">
        <f t="shared" si="5"/>
        <v>7.2992700729927005E-3</v>
      </c>
      <c r="S528" s="27">
        <v>198.97</v>
      </c>
      <c r="T528" s="28" t="str">
        <f t="shared" si="6"/>
        <v/>
      </c>
      <c r="U528" s="28" t="str">
        <f t="shared" si="7"/>
        <v/>
      </c>
      <c r="V528" s="29" t="str">
        <f t="shared" si="8"/>
        <v/>
      </c>
      <c r="W528" s="28">
        <f t="shared" si="9"/>
        <v>11142.32</v>
      </c>
      <c r="X528" s="28">
        <f t="shared" si="10"/>
        <v>5571.16</v>
      </c>
      <c r="Y528" s="29">
        <f t="shared" si="11"/>
        <v>2785.58</v>
      </c>
      <c r="Z528" s="28" t="str">
        <f t="shared" si="12"/>
        <v/>
      </c>
      <c r="AA528" s="28" t="str">
        <f t="shared" si="13"/>
        <v/>
      </c>
      <c r="AB528" s="29" t="str">
        <f t="shared" si="14"/>
        <v/>
      </c>
      <c r="AC528" s="28">
        <f t="shared" si="15"/>
        <v>5770.13</v>
      </c>
      <c r="AD528" s="28">
        <f t="shared" si="16"/>
        <v>4616.1040000000003</v>
      </c>
      <c r="AE528" s="29">
        <f t="shared" si="17"/>
        <v>2769.6624000000002</v>
      </c>
      <c r="AF528" s="28" t="str">
        <f t="shared" si="18"/>
        <v/>
      </c>
      <c r="AG528" s="28" t="str">
        <f t="shared" si="19"/>
        <v/>
      </c>
      <c r="AH528" s="29" t="str">
        <f t="shared" si="20"/>
        <v/>
      </c>
      <c r="AI528" s="28">
        <f t="shared" si="21"/>
        <v>198.97</v>
      </c>
      <c r="AJ528" s="29">
        <f t="shared" si="22"/>
        <v>119.38199999999999</v>
      </c>
      <c r="AK528" s="30"/>
      <c r="AL528" s="30"/>
    </row>
    <row r="529" spans="1:38" ht="12.75" customHeight="1">
      <c r="A529" s="19">
        <v>17232</v>
      </c>
      <c r="B529" s="20" t="s">
        <v>596</v>
      </c>
      <c r="C529" s="21">
        <v>10</v>
      </c>
      <c r="D529" s="22" t="s">
        <v>380</v>
      </c>
      <c r="E529" s="23">
        <v>223</v>
      </c>
      <c r="F529" s="24">
        <v>24</v>
      </c>
      <c r="G529" s="25"/>
      <c r="H529" s="26" t="str">
        <f t="shared" si="0"/>
        <v/>
      </c>
      <c r="I529" s="25">
        <v>8</v>
      </c>
      <c r="J529" s="26">
        <f t="shared" si="1"/>
        <v>0.33333333333333331</v>
      </c>
      <c r="K529" s="25"/>
      <c r="L529" s="26" t="str">
        <f t="shared" si="2"/>
        <v/>
      </c>
      <c r="M529" s="25">
        <v>4</v>
      </c>
      <c r="N529" s="26">
        <f t="shared" si="3"/>
        <v>0.16666666666666666</v>
      </c>
      <c r="O529" s="25"/>
      <c r="P529" s="26" t="str">
        <f t="shared" si="4"/>
        <v/>
      </c>
      <c r="Q529" s="25"/>
      <c r="R529" s="26" t="str">
        <f t="shared" si="5"/>
        <v/>
      </c>
      <c r="S529" s="27">
        <v>198.97</v>
      </c>
      <c r="T529" s="28" t="str">
        <f t="shared" si="6"/>
        <v/>
      </c>
      <c r="U529" s="28" t="str">
        <f t="shared" si="7"/>
        <v/>
      </c>
      <c r="V529" s="29" t="str">
        <f t="shared" si="8"/>
        <v/>
      </c>
      <c r="W529" s="28">
        <f t="shared" si="9"/>
        <v>1591.76</v>
      </c>
      <c r="X529" s="28">
        <f t="shared" si="10"/>
        <v>795.88</v>
      </c>
      <c r="Y529" s="29">
        <f t="shared" si="11"/>
        <v>397.94</v>
      </c>
      <c r="Z529" s="28" t="str">
        <f t="shared" si="12"/>
        <v/>
      </c>
      <c r="AA529" s="28" t="str">
        <f t="shared" si="13"/>
        <v/>
      </c>
      <c r="AB529" s="29" t="str">
        <f t="shared" si="14"/>
        <v/>
      </c>
      <c r="AC529" s="28">
        <f t="shared" si="15"/>
        <v>795.88</v>
      </c>
      <c r="AD529" s="28">
        <f t="shared" si="16"/>
        <v>636.70400000000006</v>
      </c>
      <c r="AE529" s="29">
        <f t="shared" si="17"/>
        <v>382.0224</v>
      </c>
      <c r="AF529" s="28" t="str">
        <f t="shared" si="18"/>
        <v/>
      </c>
      <c r="AG529" s="28" t="str">
        <f t="shared" si="19"/>
        <v/>
      </c>
      <c r="AH529" s="29" t="str">
        <f t="shared" si="20"/>
        <v/>
      </c>
      <c r="AI529" s="28" t="str">
        <f t="shared" si="21"/>
        <v/>
      </c>
      <c r="AJ529" s="29" t="str">
        <f t="shared" si="22"/>
        <v/>
      </c>
      <c r="AK529" s="30"/>
      <c r="AL529" s="30"/>
    </row>
    <row r="530" spans="1:38" ht="12.75" customHeight="1">
      <c r="A530" s="19">
        <v>17233</v>
      </c>
      <c r="B530" s="20" t="s">
        <v>597</v>
      </c>
      <c r="C530" s="21">
        <v>34</v>
      </c>
      <c r="D530" s="22" t="s">
        <v>144</v>
      </c>
      <c r="E530" s="23">
        <v>3304</v>
      </c>
      <c r="F530" s="24">
        <v>409</v>
      </c>
      <c r="G530" s="25">
        <v>55</v>
      </c>
      <c r="H530" s="26">
        <f t="shared" si="0"/>
        <v>0.13447432762836187</v>
      </c>
      <c r="I530" s="25">
        <v>55</v>
      </c>
      <c r="J530" s="26">
        <f t="shared" si="1"/>
        <v>0.13447432762836187</v>
      </c>
      <c r="K530" s="25">
        <v>26</v>
      </c>
      <c r="L530" s="26">
        <f t="shared" si="2"/>
        <v>6.3569682151589244E-2</v>
      </c>
      <c r="M530" s="25">
        <v>26</v>
      </c>
      <c r="N530" s="26">
        <f t="shared" si="3"/>
        <v>6.3569682151589244E-2</v>
      </c>
      <c r="O530" s="25">
        <v>29</v>
      </c>
      <c r="P530" s="26">
        <f t="shared" si="4"/>
        <v>7.090464547677261E-2</v>
      </c>
      <c r="Q530" s="25">
        <v>2</v>
      </c>
      <c r="R530" s="26">
        <f t="shared" si="5"/>
        <v>4.8899755501222494E-3</v>
      </c>
      <c r="S530" s="27">
        <v>198.97</v>
      </c>
      <c r="T530" s="28">
        <f t="shared" si="6"/>
        <v>10943.35</v>
      </c>
      <c r="U530" s="28">
        <f t="shared" si="7"/>
        <v>5471.6750000000002</v>
      </c>
      <c r="V530" s="29">
        <f t="shared" si="8"/>
        <v>2735.8375000000001</v>
      </c>
      <c r="W530" s="28">
        <f t="shared" si="9"/>
        <v>10943.35</v>
      </c>
      <c r="X530" s="28">
        <f t="shared" si="10"/>
        <v>5471.6750000000002</v>
      </c>
      <c r="Y530" s="29">
        <f t="shared" si="11"/>
        <v>2735.8375000000001</v>
      </c>
      <c r="Z530" s="28">
        <f t="shared" si="12"/>
        <v>5173.22</v>
      </c>
      <c r="AA530" s="28">
        <f t="shared" si="13"/>
        <v>4138.576</v>
      </c>
      <c r="AB530" s="29">
        <f t="shared" si="14"/>
        <v>2483.1456000000003</v>
      </c>
      <c r="AC530" s="28">
        <f t="shared" si="15"/>
        <v>5173.22</v>
      </c>
      <c r="AD530" s="28">
        <f t="shared" si="16"/>
        <v>4138.576</v>
      </c>
      <c r="AE530" s="29">
        <f t="shared" si="17"/>
        <v>2483.1456000000003</v>
      </c>
      <c r="AF530" s="28">
        <f t="shared" si="18"/>
        <v>5770.13</v>
      </c>
      <c r="AG530" s="28">
        <f t="shared" si="19"/>
        <v>4616.1040000000003</v>
      </c>
      <c r="AH530" s="29">
        <f t="shared" si="20"/>
        <v>2769.6624000000002</v>
      </c>
      <c r="AI530" s="28">
        <f t="shared" si="21"/>
        <v>397.94</v>
      </c>
      <c r="AJ530" s="29">
        <f t="shared" si="22"/>
        <v>238.76399999999998</v>
      </c>
      <c r="AK530" s="30"/>
      <c r="AL530" s="30"/>
    </row>
    <row r="531" spans="1:38" ht="12.75" customHeight="1">
      <c r="A531" s="19">
        <v>17234</v>
      </c>
      <c r="B531" s="20" t="s">
        <v>598</v>
      </c>
      <c r="C531" s="21">
        <v>2</v>
      </c>
      <c r="D531" s="22" t="s">
        <v>375</v>
      </c>
      <c r="E531" s="23">
        <v>249</v>
      </c>
      <c r="F531" s="24">
        <v>20</v>
      </c>
      <c r="G531" s="25"/>
      <c r="H531" s="26" t="str">
        <f t="shared" si="0"/>
        <v/>
      </c>
      <c r="I531" s="25">
        <v>8</v>
      </c>
      <c r="J531" s="26">
        <f t="shared" si="1"/>
        <v>0.4</v>
      </c>
      <c r="K531" s="25"/>
      <c r="L531" s="26" t="str">
        <f t="shared" si="2"/>
        <v/>
      </c>
      <c r="M531" s="25">
        <v>4</v>
      </c>
      <c r="N531" s="26">
        <f t="shared" si="3"/>
        <v>0.2</v>
      </c>
      <c r="O531" s="25">
        <v>3</v>
      </c>
      <c r="P531" s="26">
        <f t="shared" si="4"/>
        <v>0.15</v>
      </c>
      <c r="Q531" s="25"/>
      <c r="R531" s="26" t="str">
        <f t="shared" si="5"/>
        <v/>
      </c>
      <c r="S531" s="27">
        <v>198.97</v>
      </c>
      <c r="T531" s="28" t="str">
        <f t="shared" si="6"/>
        <v/>
      </c>
      <c r="U531" s="28" t="str">
        <f t="shared" si="7"/>
        <v/>
      </c>
      <c r="V531" s="29" t="str">
        <f t="shared" si="8"/>
        <v/>
      </c>
      <c r="W531" s="28">
        <f t="shared" si="9"/>
        <v>1591.76</v>
      </c>
      <c r="X531" s="28">
        <f t="shared" si="10"/>
        <v>795.88</v>
      </c>
      <c r="Y531" s="29">
        <f t="shared" si="11"/>
        <v>397.94</v>
      </c>
      <c r="Z531" s="28" t="str">
        <f t="shared" si="12"/>
        <v/>
      </c>
      <c r="AA531" s="28" t="str">
        <f t="shared" si="13"/>
        <v/>
      </c>
      <c r="AB531" s="29" t="str">
        <f t="shared" si="14"/>
        <v/>
      </c>
      <c r="AC531" s="28">
        <f t="shared" si="15"/>
        <v>795.88</v>
      </c>
      <c r="AD531" s="28">
        <f t="shared" si="16"/>
        <v>636.70400000000006</v>
      </c>
      <c r="AE531" s="29">
        <f t="shared" si="17"/>
        <v>382.0224</v>
      </c>
      <c r="AF531" s="28">
        <f t="shared" si="18"/>
        <v>596.91</v>
      </c>
      <c r="AG531" s="28">
        <f t="shared" si="19"/>
        <v>477.52800000000008</v>
      </c>
      <c r="AH531" s="29">
        <f t="shared" si="20"/>
        <v>286.51679999999999</v>
      </c>
      <c r="AI531" s="28" t="str">
        <f t="shared" si="21"/>
        <v/>
      </c>
      <c r="AJ531" s="29" t="str">
        <f t="shared" si="22"/>
        <v/>
      </c>
      <c r="AK531" s="30"/>
      <c r="AL531" s="30"/>
    </row>
    <row r="532" spans="1:38" ht="12.75" customHeight="1">
      <c r="A532" s="19">
        <v>17901</v>
      </c>
      <c r="B532" s="20" t="s">
        <v>599</v>
      </c>
      <c r="C532" s="21">
        <v>10</v>
      </c>
      <c r="D532" s="22" t="s">
        <v>380</v>
      </c>
      <c r="E532" s="23">
        <v>1338</v>
      </c>
      <c r="F532" s="24">
        <v>155</v>
      </c>
      <c r="G532" s="25"/>
      <c r="H532" s="26" t="str">
        <f t="shared" si="0"/>
        <v/>
      </c>
      <c r="I532" s="25">
        <v>53</v>
      </c>
      <c r="J532" s="26">
        <f t="shared" si="1"/>
        <v>0.34193548387096773</v>
      </c>
      <c r="K532" s="25"/>
      <c r="L532" s="26" t="str">
        <f t="shared" si="2"/>
        <v/>
      </c>
      <c r="M532" s="25">
        <v>25</v>
      </c>
      <c r="N532" s="26">
        <f t="shared" si="3"/>
        <v>0.16129032258064516</v>
      </c>
      <c r="O532" s="25">
        <v>9</v>
      </c>
      <c r="P532" s="26">
        <f t="shared" si="4"/>
        <v>5.8064516129032261E-2</v>
      </c>
      <c r="Q532" s="25">
        <v>1</v>
      </c>
      <c r="R532" s="26">
        <f t="shared" si="5"/>
        <v>6.4516129032258064E-3</v>
      </c>
      <c r="S532" s="27">
        <v>198.97</v>
      </c>
      <c r="T532" s="28" t="str">
        <f t="shared" si="6"/>
        <v/>
      </c>
      <c r="U532" s="28" t="str">
        <f t="shared" si="7"/>
        <v/>
      </c>
      <c r="V532" s="29" t="str">
        <f t="shared" si="8"/>
        <v/>
      </c>
      <c r="W532" s="28">
        <f t="shared" si="9"/>
        <v>10545.41</v>
      </c>
      <c r="X532" s="28">
        <f t="shared" si="10"/>
        <v>5272.7049999999999</v>
      </c>
      <c r="Y532" s="29">
        <f t="shared" si="11"/>
        <v>2636.3525</v>
      </c>
      <c r="Z532" s="28" t="str">
        <f t="shared" si="12"/>
        <v/>
      </c>
      <c r="AA532" s="28" t="str">
        <f t="shared" si="13"/>
        <v/>
      </c>
      <c r="AB532" s="29" t="str">
        <f t="shared" si="14"/>
        <v/>
      </c>
      <c r="AC532" s="28">
        <f t="shared" si="15"/>
        <v>4974.25</v>
      </c>
      <c r="AD532" s="28">
        <f t="shared" si="16"/>
        <v>3979.4</v>
      </c>
      <c r="AE532" s="29">
        <f t="shared" si="17"/>
        <v>2387.6400000000003</v>
      </c>
      <c r="AF532" s="28">
        <f t="shared" si="18"/>
        <v>1790.73</v>
      </c>
      <c r="AG532" s="28">
        <f t="shared" si="19"/>
        <v>1432.5840000000001</v>
      </c>
      <c r="AH532" s="29">
        <f t="shared" si="20"/>
        <v>859.55039999999997</v>
      </c>
      <c r="AI532" s="28">
        <f t="shared" si="21"/>
        <v>198.97</v>
      </c>
      <c r="AJ532" s="29">
        <f t="shared" si="22"/>
        <v>119.38199999999999</v>
      </c>
      <c r="AK532" s="30"/>
      <c r="AL532" s="30"/>
    </row>
    <row r="533" spans="1:38" ht="12.75" customHeight="1">
      <c r="A533" s="19">
        <v>17902</v>
      </c>
      <c r="B533" s="20" t="s">
        <v>600</v>
      </c>
      <c r="C533" s="21">
        <v>10</v>
      </c>
      <c r="D533" s="22" t="s">
        <v>380</v>
      </c>
      <c r="E533" s="23">
        <v>1765</v>
      </c>
      <c r="F533" s="24">
        <v>192</v>
      </c>
      <c r="G533" s="25"/>
      <c r="H533" s="26" t="str">
        <f t="shared" si="0"/>
        <v/>
      </c>
      <c r="I533" s="25">
        <v>66</v>
      </c>
      <c r="J533" s="26">
        <f t="shared" si="1"/>
        <v>0.34375</v>
      </c>
      <c r="K533" s="25"/>
      <c r="L533" s="26" t="str">
        <f t="shared" si="2"/>
        <v/>
      </c>
      <c r="M533" s="25">
        <v>31</v>
      </c>
      <c r="N533" s="26">
        <f t="shared" si="3"/>
        <v>0.16145833333333334</v>
      </c>
      <c r="O533" s="25">
        <v>13</v>
      </c>
      <c r="P533" s="26">
        <f t="shared" si="4"/>
        <v>6.7708333333333329E-2</v>
      </c>
      <c r="Q533" s="25">
        <v>2</v>
      </c>
      <c r="R533" s="26">
        <f t="shared" si="5"/>
        <v>1.0416666666666666E-2</v>
      </c>
      <c r="S533" s="27">
        <v>198.97</v>
      </c>
      <c r="T533" s="28" t="str">
        <f t="shared" si="6"/>
        <v/>
      </c>
      <c r="U533" s="28" t="str">
        <f t="shared" si="7"/>
        <v/>
      </c>
      <c r="V533" s="29" t="str">
        <f t="shared" si="8"/>
        <v/>
      </c>
      <c r="W533" s="28">
        <f t="shared" si="9"/>
        <v>13132.02</v>
      </c>
      <c r="X533" s="28">
        <f t="shared" si="10"/>
        <v>6566.01</v>
      </c>
      <c r="Y533" s="29">
        <f t="shared" si="11"/>
        <v>3283.0050000000001</v>
      </c>
      <c r="Z533" s="28" t="str">
        <f t="shared" si="12"/>
        <v/>
      </c>
      <c r="AA533" s="28" t="str">
        <f t="shared" si="13"/>
        <v/>
      </c>
      <c r="AB533" s="29" t="str">
        <f t="shared" si="14"/>
        <v/>
      </c>
      <c r="AC533" s="28">
        <f t="shared" si="15"/>
        <v>6168.07</v>
      </c>
      <c r="AD533" s="28">
        <f t="shared" si="16"/>
        <v>4934.4560000000001</v>
      </c>
      <c r="AE533" s="29">
        <f t="shared" si="17"/>
        <v>2960.6736000000001</v>
      </c>
      <c r="AF533" s="28">
        <f t="shared" si="18"/>
        <v>2586.61</v>
      </c>
      <c r="AG533" s="28">
        <f t="shared" si="19"/>
        <v>2069.288</v>
      </c>
      <c r="AH533" s="29">
        <f t="shared" si="20"/>
        <v>1241.5728000000001</v>
      </c>
      <c r="AI533" s="28">
        <f t="shared" si="21"/>
        <v>397.94</v>
      </c>
      <c r="AJ533" s="29">
        <f t="shared" si="22"/>
        <v>238.76399999999998</v>
      </c>
      <c r="AK533" s="30"/>
      <c r="AL533" s="30"/>
    </row>
    <row r="534" spans="1:38" ht="12.75" customHeight="1">
      <c r="A534" s="19">
        <v>17903</v>
      </c>
      <c r="B534" s="20" t="s">
        <v>601</v>
      </c>
      <c r="C534" s="21">
        <v>34</v>
      </c>
      <c r="D534" s="22" t="s">
        <v>144</v>
      </c>
      <c r="E534" s="23">
        <v>1347</v>
      </c>
      <c r="F534" s="24">
        <v>183</v>
      </c>
      <c r="G534" s="25"/>
      <c r="H534" s="26" t="str">
        <f t="shared" si="0"/>
        <v/>
      </c>
      <c r="I534" s="25">
        <v>60</v>
      </c>
      <c r="J534" s="26">
        <f t="shared" si="1"/>
        <v>0.32786885245901637</v>
      </c>
      <c r="K534" s="25"/>
      <c r="L534" s="26" t="str">
        <f t="shared" si="2"/>
        <v/>
      </c>
      <c r="M534" s="25">
        <v>31</v>
      </c>
      <c r="N534" s="26">
        <f t="shared" si="3"/>
        <v>0.16939890710382513</v>
      </c>
      <c r="O534" s="25">
        <v>19</v>
      </c>
      <c r="P534" s="26">
        <f t="shared" si="4"/>
        <v>0.10382513661202186</v>
      </c>
      <c r="Q534" s="25">
        <v>2</v>
      </c>
      <c r="R534" s="26">
        <f t="shared" si="5"/>
        <v>1.092896174863388E-2</v>
      </c>
      <c r="S534" s="27">
        <v>198.97</v>
      </c>
      <c r="T534" s="28" t="str">
        <f t="shared" si="6"/>
        <v/>
      </c>
      <c r="U534" s="28" t="str">
        <f t="shared" si="7"/>
        <v/>
      </c>
      <c r="V534" s="29" t="str">
        <f t="shared" si="8"/>
        <v/>
      </c>
      <c r="W534" s="28">
        <f t="shared" si="9"/>
        <v>11938.2</v>
      </c>
      <c r="X534" s="28">
        <f t="shared" si="10"/>
        <v>5969.1</v>
      </c>
      <c r="Y534" s="29">
        <f t="shared" si="11"/>
        <v>2984.55</v>
      </c>
      <c r="Z534" s="28" t="str">
        <f t="shared" si="12"/>
        <v/>
      </c>
      <c r="AA534" s="28" t="str">
        <f t="shared" si="13"/>
        <v/>
      </c>
      <c r="AB534" s="29" t="str">
        <f t="shared" si="14"/>
        <v/>
      </c>
      <c r="AC534" s="28">
        <f t="shared" si="15"/>
        <v>6168.07</v>
      </c>
      <c r="AD534" s="28">
        <f t="shared" si="16"/>
        <v>4934.4560000000001</v>
      </c>
      <c r="AE534" s="29">
        <f t="shared" si="17"/>
        <v>2960.6736000000001</v>
      </c>
      <c r="AF534" s="28">
        <f t="shared" si="18"/>
        <v>3780.43</v>
      </c>
      <c r="AG534" s="28">
        <f t="shared" si="19"/>
        <v>3024.3440000000001</v>
      </c>
      <c r="AH534" s="29">
        <f t="shared" si="20"/>
        <v>1814.6064000000003</v>
      </c>
      <c r="AI534" s="28">
        <f t="shared" si="21"/>
        <v>397.94</v>
      </c>
      <c r="AJ534" s="29">
        <f t="shared" si="22"/>
        <v>238.76399999999998</v>
      </c>
      <c r="AK534" s="30"/>
      <c r="AL534" s="30"/>
    </row>
    <row r="535" spans="1:38" ht="12.75" customHeight="1">
      <c r="A535" s="19">
        <v>25001</v>
      </c>
      <c r="B535" s="20" t="s">
        <v>602</v>
      </c>
      <c r="C535" s="21">
        <v>25</v>
      </c>
      <c r="D535" s="22" t="s">
        <v>603</v>
      </c>
      <c r="E535" s="23">
        <v>167</v>
      </c>
      <c r="F535" s="24">
        <v>13</v>
      </c>
      <c r="G535" s="25"/>
      <c r="H535" s="26" t="str">
        <f t="shared" si="0"/>
        <v/>
      </c>
      <c r="I535" s="25">
        <v>4</v>
      </c>
      <c r="J535" s="26">
        <f t="shared" si="1"/>
        <v>0.30769230769230771</v>
      </c>
      <c r="K535" s="25"/>
      <c r="L535" s="26" t="str">
        <f t="shared" si="2"/>
        <v/>
      </c>
      <c r="M535" s="25">
        <v>2</v>
      </c>
      <c r="N535" s="26">
        <f t="shared" si="3"/>
        <v>0.15384615384615385</v>
      </c>
      <c r="O535" s="25"/>
      <c r="P535" s="26" t="str">
        <f t="shared" si="4"/>
        <v/>
      </c>
      <c r="Q535" s="25"/>
      <c r="R535" s="26" t="str">
        <f t="shared" si="5"/>
        <v/>
      </c>
      <c r="S535" s="27">
        <v>198.97</v>
      </c>
      <c r="T535" s="28" t="str">
        <f t="shared" si="6"/>
        <v/>
      </c>
      <c r="U535" s="28" t="str">
        <f t="shared" si="7"/>
        <v/>
      </c>
      <c r="V535" s="29" t="str">
        <f t="shared" si="8"/>
        <v/>
      </c>
      <c r="W535" s="28">
        <f t="shared" si="9"/>
        <v>795.88</v>
      </c>
      <c r="X535" s="28">
        <f t="shared" si="10"/>
        <v>397.94</v>
      </c>
      <c r="Y535" s="29">
        <f t="shared" si="11"/>
        <v>198.97</v>
      </c>
      <c r="Z535" s="28" t="str">
        <f t="shared" si="12"/>
        <v/>
      </c>
      <c r="AA535" s="28" t="str">
        <f t="shared" si="13"/>
        <v/>
      </c>
      <c r="AB535" s="29" t="str">
        <f t="shared" si="14"/>
        <v/>
      </c>
      <c r="AC535" s="28">
        <f t="shared" si="15"/>
        <v>397.94</v>
      </c>
      <c r="AD535" s="28">
        <f t="shared" si="16"/>
        <v>318.35200000000003</v>
      </c>
      <c r="AE535" s="29">
        <f t="shared" si="17"/>
        <v>191.0112</v>
      </c>
      <c r="AF535" s="28" t="str">
        <f t="shared" si="18"/>
        <v/>
      </c>
      <c r="AG535" s="28" t="str">
        <f t="shared" si="19"/>
        <v/>
      </c>
      <c r="AH535" s="29" t="str">
        <f t="shared" si="20"/>
        <v/>
      </c>
      <c r="AI535" s="28" t="str">
        <f t="shared" si="21"/>
        <v/>
      </c>
      <c r="AJ535" s="29" t="str">
        <f t="shared" si="22"/>
        <v/>
      </c>
      <c r="AK535" s="30"/>
      <c r="AL535" s="30"/>
    </row>
    <row r="536" spans="1:38" ht="12.75" customHeight="1">
      <c r="A536" s="19">
        <v>25002</v>
      </c>
      <c r="B536" s="20" t="s">
        <v>604</v>
      </c>
      <c r="C536" s="21">
        <v>23</v>
      </c>
      <c r="D536" s="22" t="s">
        <v>605</v>
      </c>
      <c r="E536" s="23">
        <v>580</v>
      </c>
      <c r="F536" s="24">
        <v>35</v>
      </c>
      <c r="G536" s="25"/>
      <c r="H536" s="26" t="str">
        <f t="shared" si="0"/>
        <v/>
      </c>
      <c r="I536" s="25">
        <v>13</v>
      </c>
      <c r="J536" s="26">
        <f t="shared" si="1"/>
        <v>0.37142857142857144</v>
      </c>
      <c r="K536" s="25"/>
      <c r="L536" s="26" t="str">
        <f t="shared" si="2"/>
        <v/>
      </c>
      <c r="M536" s="25">
        <v>7</v>
      </c>
      <c r="N536" s="26">
        <f t="shared" si="3"/>
        <v>0.2</v>
      </c>
      <c r="O536" s="25">
        <v>3</v>
      </c>
      <c r="P536" s="26">
        <f t="shared" si="4"/>
        <v>8.5714285714285715E-2</v>
      </c>
      <c r="Q536" s="25"/>
      <c r="R536" s="26" t="str">
        <f t="shared" si="5"/>
        <v/>
      </c>
      <c r="S536" s="27">
        <v>198.97</v>
      </c>
      <c r="T536" s="28" t="str">
        <f t="shared" si="6"/>
        <v/>
      </c>
      <c r="U536" s="28" t="str">
        <f t="shared" si="7"/>
        <v/>
      </c>
      <c r="V536" s="29" t="str">
        <f t="shared" si="8"/>
        <v/>
      </c>
      <c r="W536" s="28">
        <f t="shared" si="9"/>
        <v>2586.61</v>
      </c>
      <c r="X536" s="28">
        <f t="shared" si="10"/>
        <v>1293.3050000000001</v>
      </c>
      <c r="Y536" s="29">
        <f t="shared" si="11"/>
        <v>646.65250000000003</v>
      </c>
      <c r="Z536" s="28" t="str">
        <f t="shared" si="12"/>
        <v/>
      </c>
      <c r="AA536" s="28" t="str">
        <f t="shared" si="13"/>
        <v/>
      </c>
      <c r="AB536" s="29" t="str">
        <f t="shared" si="14"/>
        <v/>
      </c>
      <c r="AC536" s="28">
        <f t="shared" si="15"/>
        <v>1392.79</v>
      </c>
      <c r="AD536" s="28">
        <f t="shared" si="16"/>
        <v>1114.2320000000002</v>
      </c>
      <c r="AE536" s="29">
        <f t="shared" si="17"/>
        <v>668.53920000000005</v>
      </c>
      <c r="AF536" s="28">
        <f t="shared" si="18"/>
        <v>596.91</v>
      </c>
      <c r="AG536" s="28">
        <f t="shared" si="19"/>
        <v>477.52800000000008</v>
      </c>
      <c r="AH536" s="29">
        <f t="shared" si="20"/>
        <v>286.51679999999999</v>
      </c>
      <c r="AI536" s="28" t="str">
        <f t="shared" si="21"/>
        <v/>
      </c>
      <c r="AJ536" s="29" t="str">
        <f t="shared" si="22"/>
        <v/>
      </c>
      <c r="AK536" s="30"/>
      <c r="AL536" s="30"/>
    </row>
    <row r="537" spans="1:38" ht="12.75" customHeight="1">
      <c r="A537" s="19">
        <v>25003</v>
      </c>
      <c r="B537" s="20" t="s">
        <v>606</v>
      </c>
      <c r="C537" s="21">
        <v>38</v>
      </c>
      <c r="D537" s="22" t="s">
        <v>607</v>
      </c>
      <c r="E537" s="23">
        <v>5479</v>
      </c>
      <c r="F537" s="24">
        <v>659</v>
      </c>
      <c r="G537" s="25">
        <v>185</v>
      </c>
      <c r="H537" s="26">
        <f t="shared" si="0"/>
        <v>0.28072837632776937</v>
      </c>
      <c r="I537" s="25">
        <v>185</v>
      </c>
      <c r="J537" s="26">
        <f t="shared" si="1"/>
        <v>0.28072837632776937</v>
      </c>
      <c r="K537" s="25">
        <v>48</v>
      </c>
      <c r="L537" s="26">
        <f t="shared" si="2"/>
        <v>7.2837632776934752E-2</v>
      </c>
      <c r="M537" s="25">
        <v>48</v>
      </c>
      <c r="N537" s="26">
        <f t="shared" si="3"/>
        <v>7.2837632776934752E-2</v>
      </c>
      <c r="O537" s="25">
        <v>104</v>
      </c>
      <c r="P537" s="26">
        <f t="shared" si="4"/>
        <v>0.15781487101669195</v>
      </c>
      <c r="Q537" s="25">
        <v>7</v>
      </c>
      <c r="R537" s="26">
        <f t="shared" si="5"/>
        <v>1.0622154779969651E-2</v>
      </c>
      <c r="S537" s="27">
        <v>198.97</v>
      </c>
      <c r="T537" s="28">
        <f t="shared" si="6"/>
        <v>36809.449999999997</v>
      </c>
      <c r="U537" s="28">
        <f t="shared" si="7"/>
        <v>18404.724999999999</v>
      </c>
      <c r="V537" s="29">
        <f t="shared" si="8"/>
        <v>9202.3624999999993</v>
      </c>
      <c r="W537" s="28">
        <f t="shared" si="9"/>
        <v>36809.449999999997</v>
      </c>
      <c r="X537" s="28">
        <f t="shared" si="10"/>
        <v>18404.724999999999</v>
      </c>
      <c r="Y537" s="29">
        <f t="shared" si="11"/>
        <v>9202.3624999999993</v>
      </c>
      <c r="Z537" s="28">
        <f t="shared" si="12"/>
        <v>9550.56</v>
      </c>
      <c r="AA537" s="28">
        <f t="shared" si="13"/>
        <v>7640.4480000000012</v>
      </c>
      <c r="AB537" s="29">
        <f t="shared" si="14"/>
        <v>4584.2687999999998</v>
      </c>
      <c r="AC537" s="28">
        <f t="shared" si="15"/>
        <v>9550.56</v>
      </c>
      <c r="AD537" s="28">
        <f t="shared" si="16"/>
        <v>7640.4480000000012</v>
      </c>
      <c r="AE537" s="29">
        <f t="shared" si="17"/>
        <v>4584.2687999999998</v>
      </c>
      <c r="AF537" s="28">
        <f t="shared" si="18"/>
        <v>20692.88</v>
      </c>
      <c r="AG537" s="28">
        <f t="shared" si="19"/>
        <v>16554.304</v>
      </c>
      <c r="AH537" s="29">
        <f t="shared" si="20"/>
        <v>9932.5824000000011</v>
      </c>
      <c r="AI537" s="28">
        <f t="shared" si="21"/>
        <v>1392.79</v>
      </c>
      <c r="AJ537" s="29">
        <f t="shared" si="22"/>
        <v>835.67399999999998</v>
      </c>
      <c r="AK537" s="30"/>
      <c r="AL537" s="30"/>
    </row>
    <row r="538" spans="1:38" ht="12.75" customHeight="1">
      <c r="A538" s="19">
        <v>25004</v>
      </c>
      <c r="B538" s="20" t="s">
        <v>608</v>
      </c>
      <c r="C538" s="21">
        <v>33</v>
      </c>
      <c r="D538" s="22" t="s">
        <v>609</v>
      </c>
      <c r="E538" s="23">
        <v>781</v>
      </c>
      <c r="F538" s="24">
        <v>85</v>
      </c>
      <c r="G538" s="25"/>
      <c r="H538" s="26" t="str">
        <f t="shared" si="0"/>
        <v/>
      </c>
      <c r="I538" s="25">
        <v>25</v>
      </c>
      <c r="J538" s="26">
        <f t="shared" si="1"/>
        <v>0.29411764705882354</v>
      </c>
      <c r="K538" s="25"/>
      <c r="L538" s="26" t="str">
        <f t="shared" si="2"/>
        <v/>
      </c>
      <c r="M538" s="25">
        <v>12</v>
      </c>
      <c r="N538" s="26">
        <f t="shared" si="3"/>
        <v>0.14117647058823529</v>
      </c>
      <c r="O538" s="25">
        <v>5</v>
      </c>
      <c r="P538" s="26">
        <f t="shared" si="4"/>
        <v>5.8823529411764705E-2</v>
      </c>
      <c r="Q538" s="25">
        <v>1</v>
      </c>
      <c r="R538" s="26">
        <f t="shared" si="5"/>
        <v>1.1764705882352941E-2</v>
      </c>
      <c r="S538" s="27">
        <v>198.97</v>
      </c>
      <c r="T538" s="28" t="str">
        <f t="shared" si="6"/>
        <v/>
      </c>
      <c r="U538" s="28" t="str">
        <f t="shared" si="7"/>
        <v/>
      </c>
      <c r="V538" s="29" t="str">
        <f t="shared" si="8"/>
        <v/>
      </c>
      <c r="W538" s="28">
        <f t="shared" si="9"/>
        <v>4974.25</v>
      </c>
      <c r="X538" s="28">
        <f t="shared" si="10"/>
        <v>2487.125</v>
      </c>
      <c r="Y538" s="29">
        <f t="shared" si="11"/>
        <v>1243.5625</v>
      </c>
      <c r="Z538" s="28" t="str">
        <f t="shared" si="12"/>
        <v/>
      </c>
      <c r="AA538" s="28" t="str">
        <f t="shared" si="13"/>
        <v/>
      </c>
      <c r="AB538" s="29" t="str">
        <f t="shared" si="14"/>
        <v/>
      </c>
      <c r="AC538" s="28">
        <f t="shared" si="15"/>
        <v>2387.64</v>
      </c>
      <c r="AD538" s="28">
        <f t="shared" si="16"/>
        <v>1910.1120000000003</v>
      </c>
      <c r="AE538" s="29">
        <f t="shared" si="17"/>
        <v>1146.0672</v>
      </c>
      <c r="AF538" s="28">
        <f t="shared" si="18"/>
        <v>994.85</v>
      </c>
      <c r="AG538" s="28">
        <f t="shared" si="19"/>
        <v>795.88</v>
      </c>
      <c r="AH538" s="29">
        <f t="shared" si="20"/>
        <v>477.52800000000002</v>
      </c>
      <c r="AI538" s="28">
        <f t="shared" si="21"/>
        <v>198.97</v>
      </c>
      <c r="AJ538" s="29">
        <f t="shared" si="22"/>
        <v>119.38199999999999</v>
      </c>
      <c r="AK538" s="30"/>
      <c r="AL538" s="30"/>
    </row>
    <row r="539" spans="1:38" ht="12.75" customHeight="1">
      <c r="A539" s="19">
        <v>25005</v>
      </c>
      <c r="B539" s="20" t="s">
        <v>610</v>
      </c>
      <c r="C539" s="21">
        <v>4</v>
      </c>
      <c r="D539" s="22" t="s">
        <v>611</v>
      </c>
      <c r="E539" s="23">
        <v>329</v>
      </c>
      <c r="F539" s="24">
        <v>40</v>
      </c>
      <c r="G539" s="25"/>
      <c r="H539" s="26" t="str">
        <f t="shared" si="0"/>
        <v/>
      </c>
      <c r="I539" s="25">
        <v>15</v>
      </c>
      <c r="J539" s="26">
        <f t="shared" si="1"/>
        <v>0.375</v>
      </c>
      <c r="K539" s="25"/>
      <c r="L539" s="26" t="str">
        <f t="shared" si="2"/>
        <v/>
      </c>
      <c r="M539" s="25">
        <v>9</v>
      </c>
      <c r="N539" s="26">
        <f t="shared" si="3"/>
        <v>0.22500000000000001</v>
      </c>
      <c r="O539" s="25">
        <v>2</v>
      </c>
      <c r="P539" s="26">
        <f t="shared" si="4"/>
        <v>0.05</v>
      </c>
      <c r="Q539" s="25"/>
      <c r="R539" s="26" t="str">
        <f t="shared" si="5"/>
        <v/>
      </c>
      <c r="S539" s="27">
        <v>198.97</v>
      </c>
      <c r="T539" s="28" t="str">
        <f t="shared" si="6"/>
        <v/>
      </c>
      <c r="U539" s="28" t="str">
        <f t="shared" si="7"/>
        <v/>
      </c>
      <c r="V539" s="29" t="str">
        <f t="shared" si="8"/>
        <v/>
      </c>
      <c r="W539" s="28">
        <f t="shared" si="9"/>
        <v>2984.55</v>
      </c>
      <c r="X539" s="28">
        <f t="shared" si="10"/>
        <v>1492.2750000000001</v>
      </c>
      <c r="Y539" s="29">
        <f t="shared" si="11"/>
        <v>746.13750000000005</v>
      </c>
      <c r="Z539" s="28" t="str">
        <f t="shared" si="12"/>
        <v/>
      </c>
      <c r="AA539" s="28" t="str">
        <f t="shared" si="13"/>
        <v/>
      </c>
      <c r="AB539" s="29" t="str">
        <f t="shared" si="14"/>
        <v/>
      </c>
      <c r="AC539" s="28">
        <f t="shared" si="15"/>
        <v>1790.73</v>
      </c>
      <c r="AD539" s="28">
        <f t="shared" si="16"/>
        <v>1432.5840000000001</v>
      </c>
      <c r="AE539" s="29">
        <f t="shared" si="17"/>
        <v>859.55039999999997</v>
      </c>
      <c r="AF539" s="28">
        <f t="shared" si="18"/>
        <v>397.94</v>
      </c>
      <c r="AG539" s="28">
        <f t="shared" si="19"/>
        <v>318.35200000000003</v>
      </c>
      <c r="AH539" s="29">
        <f t="shared" si="20"/>
        <v>191.0112</v>
      </c>
      <c r="AI539" s="28" t="str">
        <f t="shared" si="21"/>
        <v/>
      </c>
      <c r="AJ539" s="29" t="str">
        <f t="shared" si="22"/>
        <v/>
      </c>
      <c r="AK539" s="30"/>
      <c r="AL539" s="30"/>
    </row>
    <row r="540" spans="1:38" ht="12.75" customHeight="1">
      <c r="A540" s="19">
        <v>25006</v>
      </c>
      <c r="B540" s="20" t="s">
        <v>612</v>
      </c>
      <c r="C540" s="21">
        <v>18</v>
      </c>
      <c r="D540" s="22" t="s">
        <v>613</v>
      </c>
      <c r="E540" s="23">
        <v>348</v>
      </c>
      <c r="F540" s="24">
        <v>19</v>
      </c>
      <c r="G540" s="25"/>
      <c r="H540" s="26" t="str">
        <f t="shared" si="0"/>
        <v/>
      </c>
      <c r="I540" s="25">
        <v>5</v>
      </c>
      <c r="J540" s="26">
        <f t="shared" si="1"/>
        <v>0.26315789473684209</v>
      </c>
      <c r="K540" s="25"/>
      <c r="L540" s="26" t="str">
        <f t="shared" si="2"/>
        <v/>
      </c>
      <c r="M540" s="25">
        <v>2</v>
      </c>
      <c r="N540" s="26">
        <f t="shared" si="3"/>
        <v>0.10526315789473684</v>
      </c>
      <c r="O540" s="25">
        <v>2</v>
      </c>
      <c r="P540" s="26">
        <f t="shared" si="4"/>
        <v>0.10526315789473684</v>
      </c>
      <c r="Q540" s="25"/>
      <c r="R540" s="26" t="str">
        <f t="shared" si="5"/>
        <v/>
      </c>
      <c r="S540" s="27">
        <v>198.97</v>
      </c>
      <c r="T540" s="28" t="str">
        <f t="shared" si="6"/>
        <v/>
      </c>
      <c r="U540" s="28" t="str">
        <f t="shared" si="7"/>
        <v/>
      </c>
      <c r="V540" s="29" t="str">
        <f t="shared" si="8"/>
        <v/>
      </c>
      <c r="W540" s="28">
        <f t="shared" si="9"/>
        <v>994.85</v>
      </c>
      <c r="X540" s="28">
        <f t="shared" si="10"/>
        <v>497.42500000000001</v>
      </c>
      <c r="Y540" s="29">
        <f t="shared" si="11"/>
        <v>248.71250000000001</v>
      </c>
      <c r="Z540" s="28" t="str">
        <f t="shared" si="12"/>
        <v/>
      </c>
      <c r="AA540" s="28" t="str">
        <f t="shared" si="13"/>
        <v/>
      </c>
      <c r="AB540" s="29" t="str">
        <f t="shared" si="14"/>
        <v/>
      </c>
      <c r="AC540" s="28">
        <f t="shared" si="15"/>
        <v>397.94</v>
      </c>
      <c r="AD540" s="28">
        <f t="shared" si="16"/>
        <v>318.35200000000003</v>
      </c>
      <c r="AE540" s="29">
        <f t="shared" si="17"/>
        <v>191.0112</v>
      </c>
      <c r="AF540" s="28">
        <f t="shared" si="18"/>
        <v>397.94</v>
      </c>
      <c r="AG540" s="28">
        <f t="shared" si="19"/>
        <v>318.35200000000003</v>
      </c>
      <c r="AH540" s="29">
        <f t="shared" si="20"/>
        <v>191.0112</v>
      </c>
      <c r="AI540" s="28" t="str">
        <f t="shared" si="21"/>
        <v/>
      </c>
      <c r="AJ540" s="29" t="str">
        <f t="shared" si="22"/>
        <v/>
      </c>
      <c r="AK540" s="30"/>
      <c r="AL540" s="30"/>
    </row>
    <row r="541" spans="1:38" ht="12.75" customHeight="1">
      <c r="A541" s="19">
        <v>25007</v>
      </c>
      <c r="B541" s="20" t="s">
        <v>614</v>
      </c>
      <c r="C541" s="21">
        <v>33</v>
      </c>
      <c r="D541" s="22" t="s">
        <v>609</v>
      </c>
      <c r="E541" s="23">
        <v>2217</v>
      </c>
      <c r="F541" s="24">
        <v>271</v>
      </c>
      <c r="G541" s="25"/>
      <c r="H541" s="26" t="str">
        <f t="shared" si="0"/>
        <v/>
      </c>
      <c r="I541" s="25">
        <v>79</v>
      </c>
      <c r="J541" s="26">
        <f t="shared" si="1"/>
        <v>0.29151291512915128</v>
      </c>
      <c r="K541" s="25"/>
      <c r="L541" s="26" t="str">
        <f t="shared" si="2"/>
        <v/>
      </c>
      <c r="M541" s="25">
        <v>37</v>
      </c>
      <c r="N541" s="26">
        <f t="shared" si="3"/>
        <v>0.13653136531365315</v>
      </c>
      <c r="O541" s="25">
        <v>25</v>
      </c>
      <c r="P541" s="26">
        <f t="shared" si="4"/>
        <v>9.2250922509225092E-2</v>
      </c>
      <c r="Q541" s="25">
        <v>3</v>
      </c>
      <c r="R541" s="26">
        <f t="shared" si="5"/>
        <v>1.107011070110701E-2</v>
      </c>
      <c r="S541" s="27">
        <v>198.97</v>
      </c>
      <c r="T541" s="28" t="str">
        <f t="shared" si="6"/>
        <v/>
      </c>
      <c r="U541" s="28" t="str">
        <f t="shared" si="7"/>
        <v/>
      </c>
      <c r="V541" s="29" t="str">
        <f t="shared" si="8"/>
        <v/>
      </c>
      <c r="W541" s="28">
        <f t="shared" si="9"/>
        <v>15718.63</v>
      </c>
      <c r="X541" s="28">
        <f t="shared" si="10"/>
        <v>7859.3149999999996</v>
      </c>
      <c r="Y541" s="29">
        <f t="shared" si="11"/>
        <v>3929.6574999999998</v>
      </c>
      <c r="Z541" s="28" t="str">
        <f t="shared" si="12"/>
        <v/>
      </c>
      <c r="AA541" s="28" t="str">
        <f t="shared" si="13"/>
        <v/>
      </c>
      <c r="AB541" s="29" t="str">
        <f t="shared" si="14"/>
        <v/>
      </c>
      <c r="AC541" s="28">
        <f t="shared" si="15"/>
        <v>7361.89</v>
      </c>
      <c r="AD541" s="28">
        <f t="shared" si="16"/>
        <v>5889.5120000000006</v>
      </c>
      <c r="AE541" s="29">
        <f t="shared" si="17"/>
        <v>3533.7072000000003</v>
      </c>
      <c r="AF541" s="28">
        <f t="shared" si="18"/>
        <v>4974.25</v>
      </c>
      <c r="AG541" s="28">
        <f t="shared" si="19"/>
        <v>3979.4</v>
      </c>
      <c r="AH541" s="29">
        <f t="shared" si="20"/>
        <v>2387.6400000000003</v>
      </c>
      <c r="AI541" s="28">
        <f t="shared" si="21"/>
        <v>596.91</v>
      </c>
      <c r="AJ541" s="29">
        <f t="shared" si="22"/>
        <v>358.14599999999996</v>
      </c>
      <c r="AK541" s="30"/>
      <c r="AL541" s="30"/>
    </row>
    <row r="542" spans="1:38" ht="12.75" customHeight="1">
      <c r="A542" s="19">
        <v>25008</v>
      </c>
      <c r="B542" s="20" t="s">
        <v>615</v>
      </c>
      <c r="C542" s="21">
        <v>23</v>
      </c>
      <c r="D542" s="22" t="s">
        <v>605</v>
      </c>
      <c r="E542" s="23">
        <v>1579</v>
      </c>
      <c r="F542" s="24">
        <v>177</v>
      </c>
      <c r="G542" s="25"/>
      <c r="H542" s="26" t="str">
        <f t="shared" si="0"/>
        <v/>
      </c>
      <c r="I542" s="25">
        <v>67</v>
      </c>
      <c r="J542" s="26">
        <f t="shared" si="1"/>
        <v>0.37853107344632769</v>
      </c>
      <c r="K542" s="25"/>
      <c r="L542" s="26" t="str">
        <f t="shared" si="2"/>
        <v/>
      </c>
      <c r="M542" s="25">
        <v>33</v>
      </c>
      <c r="N542" s="26">
        <f t="shared" si="3"/>
        <v>0.1864406779661017</v>
      </c>
      <c r="O542" s="25">
        <v>14</v>
      </c>
      <c r="P542" s="26">
        <f t="shared" si="4"/>
        <v>7.909604519774012E-2</v>
      </c>
      <c r="Q542" s="25">
        <v>1</v>
      </c>
      <c r="R542" s="26">
        <f t="shared" si="5"/>
        <v>5.6497175141242938E-3</v>
      </c>
      <c r="S542" s="27">
        <v>198.97</v>
      </c>
      <c r="T542" s="28" t="str">
        <f t="shared" si="6"/>
        <v/>
      </c>
      <c r="U542" s="28" t="str">
        <f t="shared" si="7"/>
        <v/>
      </c>
      <c r="V542" s="29" t="str">
        <f t="shared" si="8"/>
        <v/>
      </c>
      <c r="W542" s="28">
        <f t="shared" si="9"/>
        <v>13330.99</v>
      </c>
      <c r="X542" s="28">
        <f t="shared" si="10"/>
        <v>6665.4949999999999</v>
      </c>
      <c r="Y542" s="29">
        <f t="shared" si="11"/>
        <v>3332.7474999999999</v>
      </c>
      <c r="Z542" s="28" t="str">
        <f t="shared" si="12"/>
        <v/>
      </c>
      <c r="AA542" s="28" t="str">
        <f t="shared" si="13"/>
        <v/>
      </c>
      <c r="AB542" s="29" t="str">
        <f t="shared" si="14"/>
        <v/>
      </c>
      <c r="AC542" s="28">
        <f t="shared" si="15"/>
        <v>6566.01</v>
      </c>
      <c r="AD542" s="28">
        <f t="shared" si="16"/>
        <v>5252.808</v>
      </c>
      <c r="AE542" s="29">
        <f t="shared" si="17"/>
        <v>3151.6848000000005</v>
      </c>
      <c r="AF542" s="28">
        <f t="shared" si="18"/>
        <v>2785.58</v>
      </c>
      <c r="AG542" s="28">
        <f t="shared" si="19"/>
        <v>2228.4640000000004</v>
      </c>
      <c r="AH542" s="29">
        <f t="shared" si="20"/>
        <v>1337.0784000000001</v>
      </c>
      <c r="AI542" s="28">
        <f t="shared" si="21"/>
        <v>198.97</v>
      </c>
      <c r="AJ542" s="29">
        <f t="shared" si="22"/>
        <v>119.38199999999999</v>
      </c>
      <c r="AK542" s="30"/>
      <c r="AL542" s="30"/>
    </row>
    <row r="543" spans="1:38" ht="12.75" customHeight="1">
      <c r="A543" s="19">
        <v>25009</v>
      </c>
      <c r="B543" s="20" t="s">
        <v>616</v>
      </c>
      <c r="C543" s="21">
        <v>18</v>
      </c>
      <c r="D543" s="22" t="s">
        <v>613</v>
      </c>
      <c r="E543" s="23">
        <v>755</v>
      </c>
      <c r="F543" s="24">
        <v>83</v>
      </c>
      <c r="G543" s="25"/>
      <c r="H543" s="26" t="str">
        <f t="shared" si="0"/>
        <v/>
      </c>
      <c r="I543" s="25">
        <v>23</v>
      </c>
      <c r="J543" s="26">
        <f t="shared" si="1"/>
        <v>0.27710843373493976</v>
      </c>
      <c r="K543" s="25"/>
      <c r="L543" s="26" t="str">
        <f t="shared" si="2"/>
        <v/>
      </c>
      <c r="M543" s="25">
        <v>10</v>
      </c>
      <c r="N543" s="26">
        <f t="shared" si="3"/>
        <v>0.12048192771084337</v>
      </c>
      <c r="O543" s="25">
        <v>9</v>
      </c>
      <c r="P543" s="26">
        <f t="shared" si="4"/>
        <v>0.10843373493975904</v>
      </c>
      <c r="Q543" s="25">
        <v>0</v>
      </c>
      <c r="R543" s="26">
        <f t="shared" si="5"/>
        <v>0</v>
      </c>
      <c r="S543" s="27">
        <v>198.97</v>
      </c>
      <c r="T543" s="28" t="str">
        <f t="shared" si="6"/>
        <v/>
      </c>
      <c r="U543" s="28" t="str">
        <f t="shared" si="7"/>
        <v/>
      </c>
      <c r="V543" s="29" t="str">
        <f t="shared" si="8"/>
        <v/>
      </c>
      <c r="W543" s="28">
        <f t="shared" si="9"/>
        <v>4576.3100000000004</v>
      </c>
      <c r="X543" s="28">
        <f t="shared" si="10"/>
        <v>2288.1550000000002</v>
      </c>
      <c r="Y543" s="29">
        <f t="shared" si="11"/>
        <v>1144.0775000000001</v>
      </c>
      <c r="Z543" s="28" t="str">
        <f t="shared" si="12"/>
        <v/>
      </c>
      <c r="AA543" s="28" t="str">
        <f t="shared" si="13"/>
        <v/>
      </c>
      <c r="AB543" s="29" t="str">
        <f t="shared" si="14"/>
        <v/>
      </c>
      <c r="AC543" s="28">
        <f t="shared" si="15"/>
        <v>1989.7</v>
      </c>
      <c r="AD543" s="28">
        <f t="shared" si="16"/>
        <v>1591.76</v>
      </c>
      <c r="AE543" s="29">
        <f t="shared" si="17"/>
        <v>955.05600000000004</v>
      </c>
      <c r="AF543" s="28">
        <f t="shared" si="18"/>
        <v>1790.73</v>
      </c>
      <c r="AG543" s="28">
        <f t="shared" si="19"/>
        <v>1432.5840000000001</v>
      </c>
      <c r="AH543" s="29">
        <f t="shared" si="20"/>
        <v>859.55039999999997</v>
      </c>
      <c r="AI543" s="28">
        <f t="shared" si="21"/>
        <v>0</v>
      </c>
      <c r="AJ543" s="29">
        <f t="shared" si="22"/>
        <v>0</v>
      </c>
      <c r="AK543" s="30"/>
      <c r="AL543" s="30"/>
    </row>
    <row r="544" spans="1:38" ht="12.75" customHeight="1">
      <c r="A544" s="19">
        <v>25010</v>
      </c>
      <c r="B544" s="20" t="s">
        <v>617</v>
      </c>
      <c r="C544" s="21">
        <v>33</v>
      </c>
      <c r="D544" s="22" t="s">
        <v>609</v>
      </c>
      <c r="E544" s="23">
        <v>240</v>
      </c>
      <c r="F544" s="24">
        <v>22</v>
      </c>
      <c r="G544" s="25"/>
      <c r="H544" s="26" t="str">
        <f t="shared" si="0"/>
        <v/>
      </c>
      <c r="I544" s="25">
        <v>6</v>
      </c>
      <c r="J544" s="26">
        <f t="shared" si="1"/>
        <v>0.27272727272727271</v>
      </c>
      <c r="K544" s="25"/>
      <c r="L544" s="26" t="str">
        <f t="shared" si="2"/>
        <v/>
      </c>
      <c r="M544" s="25">
        <v>3</v>
      </c>
      <c r="N544" s="26">
        <f t="shared" si="3"/>
        <v>0.13636363636363635</v>
      </c>
      <c r="O544" s="25">
        <v>3</v>
      </c>
      <c r="P544" s="26">
        <f t="shared" si="4"/>
        <v>0.13636363636363635</v>
      </c>
      <c r="Q544" s="25"/>
      <c r="R544" s="26" t="str">
        <f t="shared" si="5"/>
        <v/>
      </c>
      <c r="S544" s="27">
        <v>198.97</v>
      </c>
      <c r="T544" s="28" t="str">
        <f t="shared" si="6"/>
        <v/>
      </c>
      <c r="U544" s="28" t="str">
        <f t="shared" si="7"/>
        <v/>
      </c>
      <c r="V544" s="29" t="str">
        <f t="shared" si="8"/>
        <v/>
      </c>
      <c r="W544" s="28">
        <f t="shared" si="9"/>
        <v>1193.82</v>
      </c>
      <c r="X544" s="28">
        <f t="shared" si="10"/>
        <v>596.91</v>
      </c>
      <c r="Y544" s="29">
        <f t="shared" si="11"/>
        <v>298.45499999999998</v>
      </c>
      <c r="Z544" s="28" t="str">
        <f t="shared" si="12"/>
        <v/>
      </c>
      <c r="AA544" s="28" t="str">
        <f t="shared" si="13"/>
        <v/>
      </c>
      <c r="AB544" s="29" t="str">
        <f t="shared" si="14"/>
        <v/>
      </c>
      <c r="AC544" s="28">
        <f t="shared" si="15"/>
        <v>596.91</v>
      </c>
      <c r="AD544" s="28">
        <f t="shared" si="16"/>
        <v>477.52800000000008</v>
      </c>
      <c r="AE544" s="29">
        <f t="shared" si="17"/>
        <v>286.51679999999999</v>
      </c>
      <c r="AF544" s="28">
        <f t="shared" si="18"/>
        <v>596.91</v>
      </c>
      <c r="AG544" s="28">
        <f t="shared" si="19"/>
        <v>477.52800000000008</v>
      </c>
      <c r="AH544" s="29">
        <f t="shared" si="20"/>
        <v>286.51679999999999</v>
      </c>
      <c r="AI544" s="28" t="str">
        <f t="shared" si="21"/>
        <v/>
      </c>
      <c r="AJ544" s="29" t="str">
        <f t="shared" si="22"/>
        <v/>
      </c>
      <c r="AK544" s="30"/>
      <c r="AL544" s="30"/>
    </row>
    <row r="545" spans="1:38" ht="12.75" customHeight="1">
      <c r="A545" s="19">
        <v>25011</v>
      </c>
      <c r="B545" s="20" t="s">
        <v>618</v>
      </c>
      <c r="C545" s="21">
        <v>33</v>
      </c>
      <c r="D545" s="22" t="s">
        <v>609</v>
      </c>
      <c r="E545" s="23">
        <v>9637</v>
      </c>
      <c r="F545" s="24">
        <v>1273</v>
      </c>
      <c r="G545" s="25">
        <v>356</v>
      </c>
      <c r="H545" s="26">
        <f t="shared" si="0"/>
        <v>0.27965435978004716</v>
      </c>
      <c r="I545" s="25">
        <v>356</v>
      </c>
      <c r="J545" s="26">
        <f t="shared" si="1"/>
        <v>0.27965435978004716</v>
      </c>
      <c r="K545" s="25">
        <v>130</v>
      </c>
      <c r="L545" s="26">
        <f t="shared" si="2"/>
        <v>0.10212097407698351</v>
      </c>
      <c r="M545" s="25">
        <v>130</v>
      </c>
      <c r="N545" s="26">
        <f t="shared" si="3"/>
        <v>0.10212097407698351</v>
      </c>
      <c r="O545" s="25">
        <v>271</v>
      </c>
      <c r="P545" s="26">
        <f t="shared" si="4"/>
        <v>0.2128829536527887</v>
      </c>
      <c r="Q545" s="25">
        <v>14</v>
      </c>
      <c r="R545" s="26">
        <f t="shared" si="5"/>
        <v>1.0997643362136685E-2</v>
      </c>
      <c r="S545" s="27">
        <v>198.97</v>
      </c>
      <c r="T545" s="28">
        <f t="shared" si="6"/>
        <v>70833.319999999992</v>
      </c>
      <c r="U545" s="28">
        <f t="shared" si="7"/>
        <v>35416.659999999996</v>
      </c>
      <c r="V545" s="29">
        <f t="shared" si="8"/>
        <v>17708.329999999998</v>
      </c>
      <c r="W545" s="28">
        <f t="shared" si="9"/>
        <v>70833.319999999992</v>
      </c>
      <c r="X545" s="28">
        <f t="shared" si="10"/>
        <v>35416.659999999996</v>
      </c>
      <c r="Y545" s="29">
        <f t="shared" si="11"/>
        <v>17708.329999999998</v>
      </c>
      <c r="Z545" s="28">
        <f t="shared" si="12"/>
        <v>25866.1</v>
      </c>
      <c r="AA545" s="28">
        <f t="shared" si="13"/>
        <v>20692.88</v>
      </c>
      <c r="AB545" s="29">
        <f t="shared" si="14"/>
        <v>12415.728000000001</v>
      </c>
      <c r="AC545" s="28">
        <f t="shared" si="15"/>
        <v>25866.1</v>
      </c>
      <c r="AD545" s="28">
        <f t="shared" si="16"/>
        <v>20692.88</v>
      </c>
      <c r="AE545" s="29">
        <f t="shared" si="17"/>
        <v>12415.728000000001</v>
      </c>
      <c r="AF545" s="28">
        <f t="shared" si="18"/>
        <v>53920.87</v>
      </c>
      <c r="AG545" s="28">
        <f t="shared" si="19"/>
        <v>43136.696000000004</v>
      </c>
      <c r="AH545" s="29">
        <f t="shared" si="20"/>
        <v>25882.017600000003</v>
      </c>
      <c r="AI545" s="28">
        <f t="shared" si="21"/>
        <v>2785.58</v>
      </c>
      <c r="AJ545" s="29">
        <f t="shared" si="22"/>
        <v>1671.348</v>
      </c>
      <c r="AK545" s="30"/>
      <c r="AL545" s="30"/>
    </row>
    <row r="546" spans="1:38" ht="12.75" customHeight="1">
      <c r="A546" s="19">
        <v>25012</v>
      </c>
      <c r="B546" s="20" t="s">
        <v>619</v>
      </c>
      <c r="C546" s="21">
        <v>33</v>
      </c>
      <c r="D546" s="22" t="s">
        <v>609</v>
      </c>
      <c r="E546" s="23">
        <v>3470</v>
      </c>
      <c r="F546" s="24">
        <v>442</v>
      </c>
      <c r="G546" s="25">
        <v>71</v>
      </c>
      <c r="H546" s="26">
        <f t="shared" si="0"/>
        <v>0.16063348416289594</v>
      </c>
      <c r="I546" s="25">
        <v>71</v>
      </c>
      <c r="J546" s="26">
        <f t="shared" si="1"/>
        <v>0.16063348416289594</v>
      </c>
      <c r="K546" s="25">
        <v>33</v>
      </c>
      <c r="L546" s="26">
        <f t="shared" si="2"/>
        <v>7.4660633484162894E-2</v>
      </c>
      <c r="M546" s="25">
        <v>33</v>
      </c>
      <c r="N546" s="26">
        <f t="shared" si="3"/>
        <v>7.4660633484162894E-2</v>
      </c>
      <c r="O546" s="25">
        <v>21</v>
      </c>
      <c r="P546" s="26">
        <f t="shared" si="4"/>
        <v>4.7511312217194568E-2</v>
      </c>
      <c r="Q546" s="25">
        <v>6</v>
      </c>
      <c r="R546" s="26">
        <f t="shared" si="5"/>
        <v>1.3574660633484163E-2</v>
      </c>
      <c r="S546" s="27">
        <v>198.97</v>
      </c>
      <c r="T546" s="28">
        <f t="shared" si="6"/>
        <v>14126.87</v>
      </c>
      <c r="U546" s="28">
        <f t="shared" si="7"/>
        <v>7063.4350000000004</v>
      </c>
      <c r="V546" s="29">
        <f t="shared" si="8"/>
        <v>3531.7175000000002</v>
      </c>
      <c r="W546" s="28">
        <f t="shared" si="9"/>
        <v>14126.87</v>
      </c>
      <c r="X546" s="28">
        <f t="shared" si="10"/>
        <v>7063.4350000000004</v>
      </c>
      <c r="Y546" s="29">
        <f t="shared" si="11"/>
        <v>3531.7175000000002</v>
      </c>
      <c r="Z546" s="28">
        <f t="shared" si="12"/>
        <v>6566.01</v>
      </c>
      <c r="AA546" s="28">
        <f t="shared" si="13"/>
        <v>5252.808</v>
      </c>
      <c r="AB546" s="29">
        <f t="shared" si="14"/>
        <v>3151.6848000000005</v>
      </c>
      <c r="AC546" s="28">
        <f t="shared" si="15"/>
        <v>6566.01</v>
      </c>
      <c r="AD546" s="28">
        <f t="shared" si="16"/>
        <v>5252.808</v>
      </c>
      <c r="AE546" s="29">
        <f t="shared" si="17"/>
        <v>3151.6848000000005</v>
      </c>
      <c r="AF546" s="28">
        <f t="shared" si="18"/>
        <v>4178.37</v>
      </c>
      <c r="AG546" s="28">
        <f t="shared" si="19"/>
        <v>3342.6959999999999</v>
      </c>
      <c r="AH546" s="29">
        <f t="shared" si="20"/>
        <v>2005.6176</v>
      </c>
      <c r="AI546" s="28">
        <f t="shared" si="21"/>
        <v>1193.82</v>
      </c>
      <c r="AJ546" s="29">
        <f t="shared" si="22"/>
        <v>716.29199999999992</v>
      </c>
      <c r="AK546" s="30"/>
      <c r="AL546" s="30"/>
    </row>
    <row r="547" spans="1:38" ht="12.75" customHeight="1">
      <c r="A547" s="19">
        <v>25013</v>
      </c>
      <c r="B547" s="20" t="s">
        <v>620</v>
      </c>
      <c r="C547" s="21">
        <v>33</v>
      </c>
      <c r="D547" s="22" t="s">
        <v>609</v>
      </c>
      <c r="E547" s="23">
        <v>2795</v>
      </c>
      <c r="F547" s="24">
        <v>280</v>
      </c>
      <c r="G547" s="25">
        <v>138</v>
      </c>
      <c r="H547" s="26">
        <f t="shared" si="0"/>
        <v>0.49285714285714288</v>
      </c>
      <c r="I547" s="25">
        <v>138</v>
      </c>
      <c r="J547" s="26">
        <f t="shared" si="1"/>
        <v>0.49285714285714288</v>
      </c>
      <c r="K547" s="25">
        <v>96</v>
      </c>
      <c r="L547" s="26">
        <f t="shared" si="2"/>
        <v>0.34285714285714286</v>
      </c>
      <c r="M547" s="25">
        <v>96</v>
      </c>
      <c r="N547" s="26">
        <f t="shared" si="3"/>
        <v>0.34285714285714286</v>
      </c>
      <c r="O547" s="25">
        <v>50</v>
      </c>
      <c r="P547" s="26">
        <f t="shared" si="4"/>
        <v>0.17857142857142858</v>
      </c>
      <c r="Q547" s="25">
        <v>16</v>
      </c>
      <c r="R547" s="26">
        <f t="shared" si="5"/>
        <v>5.7142857142857141E-2</v>
      </c>
      <c r="S547" s="27">
        <v>198.97</v>
      </c>
      <c r="T547" s="28">
        <f t="shared" si="6"/>
        <v>27457.86</v>
      </c>
      <c r="U547" s="28">
        <f t="shared" si="7"/>
        <v>13728.93</v>
      </c>
      <c r="V547" s="29">
        <f t="shared" si="8"/>
        <v>6864.4650000000001</v>
      </c>
      <c r="W547" s="28">
        <f t="shared" si="9"/>
        <v>27457.86</v>
      </c>
      <c r="X547" s="28">
        <f t="shared" si="10"/>
        <v>13728.93</v>
      </c>
      <c r="Y547" s="29">
        <f t="shared" si="11"/>
        <v>6864.4650000000001</v>
      </c>
      <c r="Z547" s="28">
        <f t="shared" si="12"/>
        <v>19101.12</v>
      </c>
      <c r="AA547" s="28">
        <f t="shared" si="13"/>
        <v>15280.896000000002</v>
      </c>
      <c r="AB547" s="29">
        <f t="shared" si="14"/>
        <v>9168.5375999999997</v>
      </c>
      <c r="AC547" s="28">
        <f t="shared" si="15"/>
        <v>19101.12</v>
      </c>
      <c r="AD547" s="28">
        <f t="shared" si="16"/>
        <v>15280.896000000002</v>
      </c>
      <c r="AE547" s="29">
        <f t="shared" si="17"/>
        <v>9168.5375999999997</v>
      </c>
      <c r="AF547" s="28">
        <f t="shared" si="18"/>
        <v>9948.5</v>
      </c>
      <c r="AG547" s="28">
        <f t="shared" si="19"/>
        <v>7958.8</v>
      </c>
      <c r="AH547" s="29">
        <f t="shared" si="20"/>
        <v>4775.2800000000007</v>
      </c>
      <c r="AI547" s="28">
        <f t="shared" si="21"/>
        <v>3183.52</v>
      </c>
      <c r="AJ547" s="29">
        <f t="shared" si="22"/>
        <v>1910.1119999999999</v>
      </c>
      <c r="AK547" s="30"/>
      <c r="AL547" s="30"/>
    </row>
    <row r="548" spans="1:38" ht="12.75" customHeight="1">
      <c r="A548" s="19">
        <v>25014</v>
      </c>
      <c r="B548" s="20" t="s">
        <v>621</v>
      </c>
      <c r="C548" s="21">
        <v>33</v>
      </c>
      <c r="D548" s="22" t="s">
        <v>609</v>
      </c>
      <c r="E548" s="23">
        <v>300</v>
      </c>
      <c r="F548" s="24">
        <v>25</v>
      </c>
      <c r="G548" s="25"/>
      <c r="H548" s="26" t="str">
        <f t="shared" si="0"/>
        <v/>
      </c>
      <c r="I548" s="25">
        <v>7</v>
      </c>
      <c r="J548" s="26">
        <f t="shared" si="1"/>
        <v>0.28000000000000003</v>
      </c>
      <c r="K548" s="25"/>
      <c r="L548" s="26" t="str">
        <f t="shared" si="2"/>
        <v/>
      </c>
      <c r="M548" s="25">
        <v>3</v>
      </c>
      <c r="N548" s="26">
        <f t="shared" si="3"/>
        <v>0.12</v>
      </c>
      <c r="O548" s="25">
        <v>4</v>
      </c>
      <c r="P548" s="26">
        <f t="shared" si="4"/>
        <v>0.16</v>
      </c>
      <c r="Q548" s="25"/>
      <c r="R548" s="26" t="str">
        <f t="shared" si="5"/>
        <v/>
      </c>
      <c r="S548" s="27">
        <v>198.97</v>
      </c>
      <c r="T548" s="28" t="str">
        <f t="shared" si="6"/>
        <v/>
      </c>
      <c r="U548" s="28" t="str">
        <f t="shared" si="7"/>
        <v/>
      </c>
      <c r="V548" s="29" t="str">
        <f t="shared" si="8"/>
        <v/>
      </c>
      <c r="W548" s="28">
        <f t="shared" si="9"/>
        <v>1392.79</v>
      </c>
      <c r="X548" s="28">
        <f t="shared" si="10"/>
        <v>696.39499999999998</v>
      </c>
      <c r="Y548" s="29">
        <f t="shared" si="11"/>
        <v>348.19749999999999</v>
      </c>
      <c r="Z548" s="28" t="str">
        <f t="shared" si="12"/>
        <v/>
      </c>
      <c r="AA548" s="28" t="str">
        <f t="shared" si="13"/>
        <v/>
      </c>
      <c r="AB548" s="29" t="str">
        <f t="shared" si="14"/>
        <v/>
      </c>
      <c r="AC548" s="28">
        <f t="shared" si="15"/>
        <v>596.91</v>
      </c>
      <c r="AD548" s="28">
        <f t="shared" si="16"/>
        <v>477.52800000000008</v>
      </c>
      <c r="AE548" s="29">
        <f t="shared" si="17"/>
        <v>286.51679999999999</v>
      </c>
      <c r="AF548" s="28">
        <f t="shared" si="18"/>
        <v>795.88</v>
      </c>
      <c r="AG548" s="28">
        <f t="shared" si="19"/>
        <v>636.70400000000006</v>
      </c>
      <c r="AH548" s="29">
        <f t="shared" si="20"/>
        <v>382.0224</v>
      </c>
      <c r="AI548" s="28" t="str">
        <f t="shared" si="21"/>
        <v/>
      </c>
      <c r="AJ548" s="29" t="str">
        <f t="shared" si="22"/>
        <v/>
      </c>
      <c r="AK548" s="30"/>
      <c r="AL548" s="30"/>
    </row>
    <row r="549" spans="1:38" ht="12.75" customHeight="1">
      <c r="A549" s="19">
        <v>25015</v>
      </c>
      <c r="B549" s="20" t="s">
        <v>622</v>
      </c>
      <c r="C549" s="21">
        <v>23</v>
      </c>
      <c r="D549" s="22" t="s">
        <v>605</v>
      </c>
      <c r="E549" s="23">
        <v>422</v>
      </c>
      <c r="F549" s="24">
        <v>34</v>
      </c>
      <c r="G549" s="25"/>
      <c r="H549" s="26" t="str">
        <f t="shared" si="0"/>
        <v/>
      </c>
      <c r="I549" s="25">
        <v>13</v>
      </c>
      <c r="J549" s="26">
        <f t="shared" si="1"/>
        <v>0.38235294117647056</v>
      </c>
      <c r="K549" s="25"/>
      <c r="L549" s="26" t="str">
        <f t="shared" si="2"/>
        <v/>
      </c>
      <c r="M549" s="25">
        <v>6</v>
      </c>
      <c r="N549" s="26">
        <f t="shared" si="3"/>
        <v>0.17647058823529413</v>
      </c>
      <c r="O549" s="25">
        <v>5</v>
      </c>
      <c r="P549" s="26">
        <f t="shared" si="4"/>
        <v>0.14705882352941177</v>
      </c>
      <c r="Q549" s="25">
        <v>0</v>
      </c>
      <c r="R549" s="26">
        <f t="shared" si="5"/>
        <v>0</v>
      </c>
      <c r="S549" s="27">
        <v>198.97</v>
      </c>
      <c r="T549" s="28" t="str">
        <f t="shared" si="6"/>
        <v/>
      </c>
      <c r="U549" s="28" t="str">
        <f t="shared" si="7"/>
        <v/>
      </c>
      <c r="V549" s="29" t="str">
        <f t="shared" si="8"/>
        <v/>
      </c>
      <c r="W549" s="28">
        <f t="shared" si="9"/>
        <v>2586.61</v>
      </c>
      <c r="X549" s="28">
        <f t="shared" si="10"/>
        <v>1293.3050000000001</v>
      </c>
      <c r="Y549" s="29">
        <f t="shared" si="11"/>
        <v>646.65250000000003</v>
      </c>
      <c r="Z549" s="28" t="str">
        <f t="shared" si="12"/>
        <v/>
      </c>
      <c r="AA549" s="28" t="str">
        <f t="shared" si="13"/>
        <v/>
      </c>
      <c r="AB549" s="29" t="str">
        <f t="shared" si="14"/>
        <v/>
      </c>
      <c r="AC549" s="28">
        <f t="shared" si="15"/>
        <v>1193.82</v>
      </c>
      <c r="AD549" s="28">
        <f t="shared" si="16"/>
        <v>955.05600000000015</v>
      </c>
      <c r="AE549" s="29">
        <f t="shared" si="17"/>
        <v>573.03359999999998</v>
      </c>
      <c r="AF549" s="28">
        <f t="shared" si="18"/>
        <v>994.85</v>
      </c>
      <c r="AG549" s="28">
        <f t="shared" si="19"/>
        <v>795.88</v>
      </c>
      <c r="AH549" s="29">
        <f t="shared" si="20"/>
        <v>477.52800000000002</v>
      </c>
      <c r="AI549" s="28">
        <f t="shared" si="21"/>
        <v>0</v>
      </c>
      <c r="AJ549" s="29">
        <f t="shared" si="22"/>
        <v>0</v>
      </c>
      <c r="AK549" s="30"/>
      <c r="AL549" s="30"/>
    </row>
    <row r="550" spans="1:38" ht="12.75" customHeight="1">
      <c r="A550" s="19">
        <v>25016</v>
      </c>
      <c r="B550" s="20" t="s">
        <v>623</v>
      </c>
      <c r="C550" s="21">
        <v>33</v>
      </c>
      <c r="D550" s="22" t="s">
        <v>609</v>
      </c>
      <c r="E550" s="23">
        <v>3040</v>
      </c>
      <c r="F550" s="24">
        <v>337</v>
      </c>
      <c r="G550" s="25">
        <v>89</v>
      </c>
      <c r="H550" s="26">
        <f t="shared" si="0"/>
        <v>0.26409495548961426</v>
      </c>
      <c r="I550" s="25">
        <v>89</v>
      </c>
      <c r="J550" s="26">
        <f t="shared" si="1"/>
        <v>0.26409495548961426</v>
      </c>
      <c r="K550" s="25">
        <v>41</v>
      </c>
      <c r="L550" s="26">
        <f t="shared" si="2"/>
        <v>0.12166172106824925</v>
      </c>
      <c r="M550" s="25">
        <v>41</v>
      </c>
      <c r="N550" s="26">
        <f t="shared" si="3"/>
        <v>0.12166172106824925</v>
      </c>
      <c r="O550" s="25">
        <v>41</v>
      </c>
      <c r="P550" s="26">
        <f t="shared" si="4"/>
        <v>0.12166172106824925</v>
      </c>
      <c r="Q550" s="25">
        <v>4</v>
      </c>
      <c r="R550" s="26">
        <f t="shared" si="5"/>
        <v>1.1869436201780416E-2</v>
      </c>
      <c r="S550" s="27">
        <v>198.97</v>
      </c>
      <c r="T550" s="28">
        <f t="shared" si="6"/>
        <v>17708.329999999998</v>
      </c>
      <c r="U550" s="28">
        <f t="shared" si="7"/>
        <v>8854.1649999999991</v>
      </c>
      <c r="V550" s="29">
        <f t="shared" si="8"/>
        <v>4427.0824999999995</v>
      </c>
      <c r="W550" s="28">
        <f t="shared" si="9"/>
        <v>17708.329999999998</v>
      </c>
      <c r="X550" s="28">
        <f t="shared" si="10"/>
        <v>8854.1649999999991</v>
      </c>
      <c r="Y550" s="29">
        <f t="shared" si="11"/>
        <v>4427.0824999999995</v>
      </c>
      <c r="Z550" s="28">
        <f t="shared" si="12"/>
        <v>8157.7699999999995</v>
      </c>
      <c r="AA550" s="28">
        <f t="shared" si="13"/>
        <v>6526.2160000000013</v>
      </c>
      <c r="AB550" s="29">
        <f t="shared" si="14"/>
        <v>3915.7296000000001</v>
      </c>
      <c r="AC550" s="28">
        <f t="shared" si="15"/>
        <v>8157.7699999999995</v>
      </c>
      <c r="AD550" s="28">
        <f t="shared" si="16"/>
        <v>6526.2160000000013</v>
      </c>
      <c r="AE550" s="29">
        <f t="shared" si="17"/>
        <v>3915.7296000000001</v>
      </c>
      <c r="AF550" s="28">
        <f t="shared" si="18"/>
        <v>8157.7699999999995</v>
      </c>
      <c r="AG550" s="28">
        <f t="shared" si="19"/>
        <v>6526.2160000000013</v>
      </c>
      <c r="AH550" s="29">
        <f t="shared" si="20"/>
        <v>3915.7296000000001</v>
      </c>
      <c r="AI550" s="28">
        <f t="shared" si="21"/>
        <v>795.88</v>
      </c>
      <c r="AJ550" s="29">
        <f t="shared" si="22"/>
        <v>477.52799999999996</v>
      </c>
      <c r="AK550" s="30"/>
      <c r="AL550" s="30"/>
    </row>
    <row r="551" spans="1:38" ht="12.75" customHeight="1">
      <c r="A551" s="19">
        <v>25017</v>
      </c>
      <c r="B551" s="20" t="s">
        <v>624</v>
      </c>
      <c r="C551" s="21">
        <v>26</v>
      </c>
      <c r="D551" s="22" t="s">
        <v>625</v>
      </c>
      <c r="E551" s="23">
        <v>285</v>
      </c>
      <c r="F551" s="24">
        <v>22</v>
      </c>
      <c r="G551" s="25"/>
      <c r="H551" s="26" t="str">
        <f t="shared" si="0"/>
        <v/>
      </c>
      <c r="I551" s="25"/>
      <c r="J551" s="26" t="str">
        <f t="shared" si="1"/>
        <v/>
      </c>
      <c r="K551" s="25"/>
      <c r="L551" s="26" t="str">
        <f t="shared" si="2"/>
        <v/>
      </c>
      <c r="M551" s="25"/>
      <c r="N551" s="26" t="str">
        <f t="shared" si="3"/>
        <v/>
      </c>
      <c r="O551" s="25"/>
      <c r="P551" s="26" t="str">
        <f t="shared" si="4"/>
        <v/>
      </c>
      <c r="Q551" s="25"/>
      <c r="R551" s="26" t="str">
        <f t="shared" si="5"/>
        <v/>
      </c>
      <c r="S551" s="27">
        <v>198.97</v>
      </c>
      <c r="T551" s="28" t="str">
        <f t="shared" si="6"/>
        <v/>
      </c>
      <c r="U551" s="28" t="str">
        <f t="shared" si="7"/>
        <v/>
      </c>
      <c r="V551" s="29" t="str">
        <f t="shared" si="8"/>
        <v/>
      </c>
      <c r="W551" s="28" t="str">
        <f t="shared" si="9"/>
        <v/>
      </c>
      <c r="X551" s="28" t="str">
        <f t="shared" si="10"/>
        <v/>
      </c>
      <c r="Y551" s="29" t="str">
        <f t="shared" si="11"/>
        <v/>
      </c>
      <c r="Z551" s="28" t="str">
        <f t="shared" si="12"/>
        <v/>
      </c>
      <c r="AA551" s="28" t="str">
        <f t="shared" si="13"/>
        <v/>
      </c>
      <c r="AB551" s="29" t="str">
        <f t="shared" si="14"/>
        <v/>
      </c>
      <c r="AC551" s="28" t="str">
        <f t="shared" si="15"/>
        <v/>
      </c>
      <c r="AD551" s="28" t="str">
        <f t="shared" si="16"/>
        <v/>
      </c>
      <c r="AE551" s="29" t="str">
        <f t="shared" si="17"/>
        <v/>
      </c>
      <c r="AF551" s="28" t="str">
        <f t="shared" si="18"/>
        <v/>
      </c>
      <c r="AG551" s="28" t="str">
        <f t="shared" si="19"/>
        <v/>
      </c>
      <c r="AH551" s="29" t="str">
        <f t="shared" si="20"/>
        <v/>
      </c>
      <c r="AI551" s="28" t="str">
        <f t="shared" si="21"/>
        <v/>
      </c>
      <c r="AJ551" s="29" t="str">
        <f t="shared" si="22"/>
        <v/>
      </c>
      <c r="AK551" s="30"/>
      <c r="AL551" s="30"/>
    </row>
    <row r="552" spans="1:38" ht="12.75" customHeight="1">
      <c r="A552" s="19">
        <v>25019</v>
      </c>
      <c r="B552" s="20" t="s">
        <v>626</v>
      </c>
      <c r="C552" s="21">
        <v>33</v>
      </c>
      <c r="D552" s="22" t="s">
        <v>609</v>
      </c>
      <c r="E552" s="23">
        <v>6922</v>
      </c>
      <c r="F552" s="24">
        <v>804</v>
      </c>
      <c r="G552" s="25">
        <v>184</v>
      </c>
      <c r="H552" s="26">
        <f t="shared" si="0"/>
        <v>0.22885572139303484</v>
      </c>
      <c r="I552" s="25">
        <v>184</v>
      </c>
      <c r="J552" s="26">
        <f t="shared" si="1"/>
        <v>0.22885572139303484</v>
      </c>
      <c r="K552" s="25">
        <v>58</v>
      </c>
      <c r="L552" s="26">
        <f t="shared" si="2"/>
        <v>7.2139303482587069E-2</v>
      </c>
      <c r="M552" s="25">
        <v>58</v>
      </c>
      <c r="N552" s="26">
        <f t="shared" si="3"/>
        <v>7.2139303482587069E-2</v>
      </c>
      <c r="O552" s="25">
        <v>99</v>
      </c>
      <c r="P552" s="26">
        <f t="shared" si="4"/>
        <v>0.12313432835820895</v>
      </c>
      <c r="Q552" s="25">
        <v>4</v>
      </c>
      <c r="R552" s="26">
        <f t="shared" si="5"/>
        <v>4.9751243781094526E-3</v>
      </c>
      <c r="S552" s="27">
        <v>198.97</v>
      </c>
      <c r="T552" s="28">
        <f t="shared" si="6"/>
        <v>36610.480000000003</v>
      </c>
      <c r="U552" s="28">
        <f t="shared" si="7"/>
        <v>18305.240000000002</v>
      </c>
      <c r="V552" s="29">
        <f t="shared" si="8"/>
        <v>9152.6200000000008</v>
      </c>
      <c r="W552" s="28">
        <f t="shared" si="9"/>
        <v>36610.480000000003</v>
      </c>
      <c r="X552" s="28">
        <f t="shared" si="10"/>
        <v>18305.240000000002</v>
      </c>
      <c r="Y552" s="29">
        <f t="shared" si="11"/>
        <v>9152.6200000000008</v>
      </c>
      <c r="Z552" s="28">
        <f t="shared" si="12"/>
        <v>11540.26</v>
      </c>
      <c r="AA552" s="28">
        <f t="shared" si="13"/>
        <v>9232.2080000000005</v>
      </c>
      <c r="AB552" s="29">
        <f t="shared" si="14"/>
        <v>5539.3248000000003</v>
      </c>
      <c r="AC552" s="28">
        <f t="shared" si="15"/>
        <v>11540.26</v>
      </c>
      <c r="AD552" s="28">
        <f t="shared" si="16"/>
        <v>9232.2080000000005</v>
      </c>
      <c r="AE552" s="29">
        <f t="shared" si="17"/>
        <v>5539.3248000000003</v>
      </c>
      <c r="AF552" s="28">
        <f t="shared" si="18"/>
        <v>19698.03</v>
      </c>
      <c r="AG552" s="28">
        <f t="shared" si="19"/>
        <v>15758.424000000001</v>
      </c>
      <c r="AH552" s="29">
        <f t="shared" si="20"/>
        <v>9455.0544000000009</v>
      </c>
      <c r="AI552" s="28">
        <f t="shared" si="21"/>
        <v>795.88</v>
      </c>
      <c r="AJ552" s="29">
        <f t="shared" si="22"/>
        <v>477.52799999999996</v>
      </c>
      <c r="AK552" s="30"/>
      <c r="AL552" s="30"/>
    </row>
    <row r="553" spans="1:38" ht="12.75" customHeight="1">
      <c r="A553" s="19">
        <v>25020</v>
      </c>
      <c r="B553" s="20" t="s">
        <v>627</v>
      </c>
      <c r="C553" s="21">
        <v>33</v>
      </c>
      <c r="D553" s="22" t="s">
        <v>609</v>
      </c>
      <c r="E553" s="23">
        <v>302</v>
      </c>
      <c r="F553" s="24">
        <v>9</v>
      </c>
      <c r="G553" s="25"/>
      <c r="H553" s="26" t="str">
        <f t="shared" si="0"/>
        <v/>
      </c>
      <c r="I553" s="25">
        <v>3</v>
      </c>
      <c r="J553" s="26">
        <f t="shared" si="1"/>
        <v>0.33333333333333331</v>
      </c>
      <c r="K553" s="25"/>
      <c r="L553" s="26" t="str">
        <f t="shared" si="2"/>
        <v/>
      </c>
      <c r="M553" s="25">
        <v>1</v>
      </c>
      <c r="N553" s="26">
        <f t="shared" si="3"/>
        <v>0.1111111111111111</v>
      </c>
      <c r="O553" s="25"/>
      <c r="P553" s="26" t="str">
        <f t="shared" si="4"/>
        <v/>
      </c>
      <c r="Q553" s="25"/>
      <c r="R553" s="26" t="str">
        <f t="shared" si="5"/>
        <v/>
      </c>
      <c r="S553" s="27">
        <v>198.97</v>
      </c>
      <c r="T553" s="28" t="str">
        <f t="shared" si="6"/>
        <v/>
      </c>
      <c r="U553" s="28" t="str">
        <f t="shared" si="7"/>
        <v/>
      </c>
      <c r="V553" s="29" t="str">
        <f t="shared" si="8"/>
        <v/>
      </c>
      <c r="W553" s="28">
        <f t="shared" si="9"/>
        <v>596.91</v>
      </c>
      <c r="X553" s="28">
        <f t="shared" si="10"/>
        <v>298.45499999999998</v>
      </c>
      <c r="Y553" s="29">
        <f t="shared" si="11"/>
        <v>149.22749999999999</v>
      </c>
      <c r="Z553" s="28" t="str">
        <f t="shared" si="12"/>
        <v/>
      </c>
      <c r="AA553" s="28" t="str">
        <f t="shared" si="13"/>
        <v/>
      </c>
      <c r="AB553" s="29" t="str">
        <f t="shared" si="14"/>
        <v/>
      </c>
      <c r="AC553" s="28">
        <f t="shared" si="15"/>
        <v>198.97</v>
      </c>
      <c r="AD553" s="28">
        <f t="shared" si="16"/>
        <v>159.17600000000002</v>
      </c>
      <c r="AE553" s="29">
        <f t="shared" si="17"/>
        <v>95.505600000000001</v>
      </c>
      <c r="AF553" s="28" t="str">
        <f t="shared" si="18"/>
        <v/>
      </c>
      <c r="AG553" s="28" t="str">
        <f t="shared" si="19"/>
        <v/>
      </c>
      <c r="AH553" s="29" t="str">
        <f t="shared" si="20"/>
        <v/>
      </c>
      <c r="AI553" s="28" t="str">
        <f t="shared" si="21"/>
        <v/>
      </c>
      <c r="AJ553" s="29" t="str">
        <f t="shared" si="22"/>
        <v/>
      </c>
      <c r="AK553" s="30"/>
      <c r="AL553" s="30"/>
    </row>
    <row r="554" spans="1:38" ht="12.75" customHeight="1">
      <c r="A554" s="19">
        <v>25021</v>
      </c>
      <c r="B554" s="20" t="s">
        <v>628</v>
      </c>
      <c r="C554" s="21">
        <v>33</v>
      </c>
      <c r="D554" s="22" t="s">
        <v>609</v>
      </c>
      <c r="E554" s="23">
        <v>3401</v>
      </c>
      <c r="F554" s="24">
        <v>350</v>
      </c>
      <c r="G554" s="25">
        <v>100</v>
      </c>
      <c r="H554" s="26">
        <f t="shared" si="0"/>
        <v>0.2857142857142857</v>
      </c>
      <c r="I554" s="25">
        <v>100</v>
      </c>
      <c r="J554" s="26">
        <f t="shared" si="1"/>
        <v>0.2857142857142857</v>
      </c>
      <c r="K554" s="25">
        <v>43</v>
      </c>
      <c r="L554" s="26">
        <f t="shared" si="2"/>
        <v>0.12285714285714286</v>
      </c>
      <c r="M554" s="25">
        <v>43</v>
      </c>
      <c r="N554" s="26">
        <f t="shared" si="3"/>
        <v>0.12285714285714286</v>
      </c>
      <c r="O554" s="25">
        <v>84</v>
      </c>
      <c r="P554" s="26">
        <f t="shared" si="4"/>
        <v>0.24</v>
      </c>
      <c r="Q554" s="25">
        <v>7</v>
      </c>
      <c r="R554" s="26">
        <f t="shared" si="5"/>
        <v>0.02</v>
      </c>
      <c r="S554" s="27">
        <v>198.97</v>
      </c>
      <c r="T554" s="28">
        <f t="shared" si="6"/>
        <v>19897</v>
      </c>
      <c r="U554" s="28">
        <f t="shared" si="7"/>
        <v>9948.5</v>
      </c>
      <c r="V554" s="29">
        <f t="shared" si="8"/>
        <v>4974.25</v>
      </c>
      <c r="W554" s="28">
        <f t="shared" si="9"/>
        <v>19897</v>
      </c>
      <c r="X554" s="28">
        <f t="shared" si="10"/>
        <v>9948.5</v>
      </c>
      <c r="Y554" s="29">
        <f t="shared" si="11"/>
        <v>4974.25</v>
      </c>
      <c r="Z554" s="28">
        <f t="shared" si="12"/>
        <v>8555.7099999999991</v>
      </c>
      <c r="AA554" s="28">
        <f t="shared" si="13"/>
        <v>6844.5679999999993</v>
      </c>
      <c r="AB554" s="29">
        <f t="shared" si="14"/>
        <v>4106.7408000000005</v>
      </c>
      <c r="AC554" s="28">
        <f t="shared" si="15"/>
        <v>8555.7099999999991</v>
      </c>
      <c r="AD554" s="28">
        <f t="shared" si="16"/>
        <v>6844.5679999999993</v>
      </c>
      <c r="AE554" s="29">
        <f t="shared" si="17"/>
        <v>4106.7408000000005</v>
      </c>
      <c r="AF554" s="28">
        <f t="shared" si="18"/>
        <v>16713.48</v>
      </c>
      <c r="AG554" s="28">
        <f t="shared" si="19"/>
        <v>13370.784</v>
      </c>
      <c r="AH554" s="29">
        <f t="shared" si="20"/>
        <v>8022.4704000000002</v>
      </c>
      <c r="AI554" s="28">
        <f t="shared" si="21"/>
        <v>1392.79</v>
      </c>
      <c r="AJ554" s="29">
        <f t="shared" si="22"/>
        <v>835.67399999999998</v>
      </c>
      <c r="AK554" s="30"/>
      <c r="AL554" s="30"/>
    </row>
    <row r="555" spans="1:38" ht="12.75" customHeight="1">
      <c r="A555" s="19">
        <v>25022</v>
      </c>
      <c r="B555" s="20" t="s">
        <v>629</v>
      </c>
      <c r="C555" s="21">
        <v>23</v>
      </c>
      <c r="D555" s="22" t="s">
        <v>605</v>
      </c>
      <c r="E555" s="23">
        <v>121</v>
      </c>
      <c r="F555" s="24">
        <v>5</v>
      </c>
      <c r="G555" s="25"/>
      <c r="H555" s="26" t="str">
        <f t="shared" si="0"/>
        <v/>
      </c>
      <c r="I555" s="25">
        <v>2</v>
      </c>
      <c r="J555" s="26">
        <f t="shared" si="1"/>
        <v>0.4</v>
      </c>
      <c r="K555" s="25"/>
      <c r="L555" s="26" t="str">
        <f t="shared" si="2"/>
        <v/>
      </c>
      <c r="M555" s="25">
        <v>1</v>
      </c>
      <c r="N555" s="26">
        <f t="shared" si="3"/>
        <v>0.2</v>
      </c>
      <c r="O555" s="25"/>
      <c r="P555" s="26" t="str">
        <f t="shared" si="4"/>
        <v/>
      </c>
      <c r="Q555" s="25"/>
      <c r="R555" s="26" t="str">
        <f t="shared" si="5"/>
        <v/>
      </c>
      <c r="S555" s="27">
        <v>198.97</v>
      </c>
      <c r="T555" s="28" t="str">
        <f t="shared" si="6"/>
        <v/>
      </c>
      <c r="U555" s="28" t="str">
        <f t="shared" si="7"/>
        <v/>
      </c>
      <c r="V555" s="29" t="str">
        <f t="shared" si="8"/>
        <v/>
      </c>
      <c r="W555" s="28">
        <f t="shared" si="9"/>
        <v>397.94</v>
      </c>
      <c r="X555" s="28">
        <f t="shared" si="10"/>
        <v>198.97</v>
      </c>
      <c r="Y555" s="29">
        <f t="shared" si="11"/>
        <v>99.484999999999999</v>
      </c>
      <c r="Z555" s="28" t="str">
        <f t="shared" si="12"/>
        <v/>
      </c>
      <c r="AA555" s="28" t="str">
        <f t="shared" si="13"/>
        <v/>
      </c>
      <c r="AB555" s="29" t="str">
        <f t="shared" si="14"/>
        <v/>
      </c>
      <c r="AC555" s="28">
        <f t="shared" si="15"/>
        <v>198.97</v>
      </c>
      <c r="AD555" s="28">
        <f t="shared" si="16"/>
        <v>159.17600000000002</v>
      </c>
      <c r="AE555" s="29">
        <f t="shared" si="17"/>
        <v>95.505600000000001</v>
      </c>
      <c r="AF555" s="28" t="str">
        <f t="shared" si="18"/>
        <v/>
      </c>
      <c r="AG555" s="28" t="str">
        <f t="shared" si="19"/>
        <v/>
      </c>
      <c r="AH555" s="29" t="str">
        <f t="shared" si="20"/>
        <v/>
      </c>
      <c r="AI555" s="28" t="str">
        <f t="shared" si="21"/>
        <v/>
      </c>
      <c r="AJ555" s="29" t="str">
        <f t="shared" si="22"/>
        <v/>
      </c>
      <c r="AK555" s="30"/>
      <c r="AL555" s="30"/>
    </row>
    <row r="556" spans="1:38" ht="12.75" customHeight="1">
      <c r="A556" s="19">
        <v>25023</v>
      </c>
      <c r="B556" s="20" t="s">
        <v>630</v>
      </c>
      <c r="C556" s="21">
        <v>33</v>
      </c>
      <c r="D556" s="22" t="s">
        <v>609</v>
      </c>
      <c r="E556" s="23">
        <v>6333</v>
      </c>
      <c r="F556" s="24">
        <v>920</v>
      </c>
      <c r="G556" s="25">
        <v>86</v>
      </c>
      <c r="H556" s="26">
        <f t="shared" si="0"/>
        <v>9.3478260869565219E-2</v>
      </c>
      <c r="I556" s="25">
        <v>86</v>
      </c>
      <c r="J556" s="26">
        <f t="shared" si="1"/>
        <v>9.3478260869565219E-2</v>
      </c>
      <c r="K556" s="25">
        <v>41</v>
      </c>
      <c r="L556" s="26">
        <f t="shared" si="2"/>
        <v>4.4565217391304347E-2</v>
      </c>
      <c r="M556" s="25">
        <v>41</v>
      </c>
      <c r="N556" s="26">
        <f t="shared" si="3"/>
        <v>4.4565217391304347E-2</v>
      </c>
      <c r="O556" s="25">
        <v>43</v>
      </c>
      <c r="P556" s="26">
        <f t="shared" si="4"/>
        <v>4.6739130434782609E-2</v>
      </c>
      <c r="Q556" s="25">
        <v>2</v>
      </c>
      <c r="R556" s="26">
        <f t="shared" si="5"/>
        <v>2.1739130434782609E-3</v>
      </c>
      <c r="S556" s="27">
        <v>198.97</v>
      </c>
      <c r="T556" s="28">
        <f t="shared" si="6"/>
        <v>17111.419999999998</v>
      </c>
      <c r="U556" s="28">
        <f t="shared" si="7"/>
        <v>8555.7099999999991</v>
      </c>
      <c r="V556" s="29">
        <f t="shared" si="8"/>
        <v>4277.8549999999996</v>
      </c>
      <c r="W556" s="28">
        <f t="shared" si="9"/>
        <v>17111.419999999998</v>
      </c>
      <c r="X556" s="28">
        <f t="shared" si="10"/>
        <v>8555.7099999999991</v>
      </c>
      <c r="Y556" s="29">
        <f t="shared" si="11"/>
        <v>4277.8549999999996</v>
      </c>
      <c r="Z556" s="28">
        <f t="shared" si="12"/>
        <v>8157.7699999999995</v>
      </c>
      <c r="AA556" s="28">
        <f t="shared" si="13"/>
        <v>6526.2160000000013</v>
      </c>
      <c r="AB556" s="29">
        <f t="shared" si="14"/>
        <v>3915.7296000000001</v>
      </c>
      <c r="AC556" s="28">
        <f t="shared" si="15"/>
        <v>8157.7699999999995</v>
      </c>
      <c r="AD556" s="28">
        <f t="shared" si="16"/>
        <v>6526.2160000000013</v>
      </c>
      <c r="AE556" s="29">
        <f t="shared" si="17"/>
        <v>3915.7296000000001</v>
      </c>
      <c r="AF556" s="28">
        <f t="shared" si="18"/>
        <v>8555.7099999999991</v>
      </c>
      <c r="AG556" s="28">
        <f t="shared" si="19"/>
        <v>6844.5679999999993</v>
      </c>
      <c r="AH556" s="29">
        <f t="shared" si="20"/>
        <v>4106.7408000000005</v>
      </c>
      <c r="AI556" s="28">
        <f t="shared" si="21"/>
        <v>397.94</v>
      </c>
      <c r="AJ556" s="29">
        <f t="shared" si="22"/>
        <v>238.76399999999998</v>
      </c>
      <c r="AK556" s="30"/>
      <c r="AL556" s="30"/>
    </row>
    <row r="557" spans="1:38" ht="12.75" customHeight="1">
      <c r="A557" s="19">
        <v>25024</v>
      </c>
      <c r="B557" s="20" t="s">
        <v>631</v>
      </c>
      <c r="C557" s="21">
        <v>26</v>
      </c>
      <c r="D557" s="22" t="s">
        <v>625</v>
      </c>
      <c r="E557" s="23">
        <v>441</v>
      </c>
      <c r="F557" s="24">
        <v>27</v>
      </c>
      <c r="G557" s="25"/>
      <c r="H557" s="26" t="str">
        <f t="shared" si="0"/>
        <v/>
      </c>
      <c r="I557" s="25"/>
      <c r="J557" s="26" t="str">
        <f t="shared" si="1"/>
        <v/>
      </c>
      <c r="K557" s="25"/>
      <c r="L557" s="26" t="str">
        <f t="shared" si="2"/>
        <v/>
      </c>
      <c r="M557" s="25"/>
      <c r="N557" s="26" t="str">
        <f t="shared" si="3"/>
        <v/>
      </c>
      <c r="O557" s="25"/>
      <c r="P557" s="26" t="str">
        <f t="shared" si="4"/>
        <v/>
      </c>
      <c r="Q557" s="25"/>
      <c r="R557" s="26" t="str">
        <f t="shared" si="5"/>
        <v/>
      </c>
      <c r="S557" s="27">
        <v>198.97</v>
      </c>
      <c r="T557" s="28" t="str">
        <f t="shared" si="6"/>
        <v/>
      </c>
      <c r="U557" s="28" t="str">
        <f t="shared" si="7"/>
        <v/>
      </c>
      <c r="V557" s="29" t="str">
        <f t="shared" si="8"/>
        <v/>
      </c>
      <c r="W557" s="28" t="str">
        <f t="shared" si="9"/>
        <v/>
      </c>
      <c r="X557" s="28" t="str">
        <f t="shared" si="10"/>
        <v/>
      </c>
      <c r="Y557" s="29" t="str">
        <f t="shared" si="11"/>
        <v/>
      </c>
      <c r="Z557" s="28" t="str">
        <f t="shared" si="12"/>
        <v/>
      </c>
      <c r="AA557" s="28" t="str">
        <f t="shared" si="13"/>
        <v/>
      </c>
      <c r="AB557" s="29" t="str">
        <f t="shared" si="14"/>
        <v/>
      </c>
      <c r="AC557" s="28" t="str">
        <f t="shared" si="15"/>
        <v/>
      </c>
      <c r="AD557" s="28" t="str">
        <f t="shared" si="16"/>
        <v/>
      </c>
      <c r="AE557" s="29" t="str">
        <f t="shared" si="17"/>
        <v/>
      </c>
      <c r="AF557" s="28" t="str">
        <f t="shared" si="18"/>
        <v/>
      </c>
      <c r="AG557" s="28" t="str">
        <f t="shared" si="19"/>
        <v/>
      </c>
      <c r="AH557" s="29" t="str">
        <f t="shared" si="20"/>
        <v/>
      </c>
      <c r="AI557" s="28" t="str">
        <f t="shared" si="21"/>
        <v/>
      </c>
      <c r="AJ557" s="29" t="str">
        <f t="shared" si="22"/>
        <v/>
      </c>
      <c r="AK557" s="30"/>
      <c r="AL557" s="30"/>
    </row>
    <row r="558" spans="1:38" ht="12.75" customHeight="1">
      <c r="A558" s="19">
        <v>25025</v>
      </c>
      <c r="B558" s="20" t="s">
        <v>632</v>
      </c>
      <c r="C558" s="21">
        <v>39</v>
      </c>
      <c r="D558" s="22" t="s">
        <v>633</v>
      </c>
      <c r="E558" s="23">
        <v>1923</v>
      </c>
      <c r="F558" s="24">
        <v>219</v>
      </c>
      <c r="G558" s="25"/>
      <c r="H558" s="26" t="str">
        <f t="shared" si="0"/>
        <v/>
      </c>
      <c r="I558" s="25">
        <v>43</v>
      </c>
      <c r="J558" s="26">
        <f t="shared" si="1"/>
        <v>0.19634703196347031</v>
      </c>
      <c r="K558" s="25"/>
      <c r="L558" s="26" t="str">
        <f t="shared" si="2"/>
        <v/>
      </c>
      <c r="M558" s="25">
        <v>16</v>
      </c>
      <c r="N558" s="26">
        <f t="shared" si="3"/>
        <v>7.3059360730593603E-2</v>
      </c>
      <c r="O558" s="25">
        <v>7</v>
      </c>
      <c r="P558" s="26">
        <f t="shared" si="4"/>
        <v>3.1963470319634701E-2</v>
      </c>
      <c r="Q558" s="25"/>
      <c r="R558" s="26" t="str">
        <f t="shared" si="5"/>
        <v/>
      </c>
      <c r="S558" s="27">
        <v>198.97</v>
      </c>
      <c r="T558" s="28" t="str">
        <f t="shared" si="6"/>
        <v/>
      </c>
      <c r="U558" s="28" t="str">
        <f t="shared" si="7"/>
        <v/>
      </c>
      <c r="V558" s="29" t="str">
        <f t="shared" si="8"/>
        <v/>
      </c>
      <c r="W558" s="28">
        <f t="shared" si="9"/>
        <v>8555.7099999999991</v>
      </c>
      <c r="X558" s="28">
        <f t="shared" si="10"/>
        <v>4277.8549999999996</v>
      </c>
      <c r="Y558" s="29">
        <f t="shared" si="11"/>
        <v>2138.9274999999998</v>
      </c>
      <c r="Z558" s="28" t="str">
        <f t="shared" si="12"/>
        <v/>
      </c>
      <c r="AA558" s="28" t="str">
        <f t="shared" si="13"/>
        <v/>
      </c>
      <c r="AB558" s="29" t="str">
        <f t="shared" si="14"/>
        <v/>
      </c>
      <c r="AC558" s="28">
        <f t="shared" si="15"/>
        <v>3183.52</v>
      </c>
      <c r="AD558" s="28">
        <f t="shared" si="16"/>
        <v>2546.8160000000003</v>
      </c>
      <c r="AE558" s="29">
        <f t="shared" si="17"/>
        <v>1528.0896</v>
      </c>
      <c r="AF558" s="28">
        <f t="shared" si="18"/>
        <v>1392.79</v>
      </c>
      <c r="AG558" s="28">
        <f t="shared" si="19"/>
        <v>1114.2320000000002</v>
      </c>
      <c r="AH558" s="29">
        <f t="shared" si="20"/>
        <v>668.53920000000005</v>
      </c>
      <c r="AI558" s="28" t="str">
        <f t="shared" si="21"/>
        <v/>
      </c>
      <c r="AJ558" s="29" t="str">
        <f t="shared" si="22"/>
        <v/>
      </c>
      <c r="AK558" s="30"/>
      <c r="AL558" s="30"/>
    </row>
    <row r="559" spans="1:38" ht="12.75" customHeight="1">
      <c r="A559" s="19">
        <v>25027</v>
      </c>
      <c r="B559" s="20" t="s">
        <v>634</v>
      </c>
      <c r="C559" s="21">
        <v>38</v>
      </c>
      <c r="D559" s="22" t="s">
        <v>607</v>
      </c>
      <c r="E559" s="23">
        <v>1350</v>
      </c>
      <c r="F559" s="24">
        <v>172</v>
      </c>
      <c r="G559" s="25"/>
      <c r="H559" s="26" t="str">
        <f t="shared" si="0"/>
        <v/>
      </c>
      <c r="I559" s="25">
        <v>52</v>
      </c>
      <c r="J559" s="26">
        <f t="shared" si="1"/>
        <v>0.30232558139534882</v>
      </c>
      <c r="K559" s="25"/>
      <c r="L559" s="26" t="str">
        <f t="shared" si="2"/>
        <v/>
      </c>
      <c r="M559" s="25">
        <v>20</v>
      </c>
      <c r="N559" s="26">
        <f t="shared" si="3"/>
        <v>0.11627906976744186</v>
      </c>
      <c r="O559" s="25">
        <v>19</v>
      </c>
      <c r="P559" s="26">
        <f t="shared" si="4"/>
        <v>0.11046511627906977</v>
      </c>
      <c r="Q559" s="25">
        <v>3</v>
      </c>
      <c r="R559" s="26">
        <f t="shared" si="5"/>
        <v>1.7441860465116279E-2</v>
      </c>
      <c r="S559" s="27">
        <v>198.97</v>
      </c>
      <c r="T559" s="28" t="str">
        <f t="shared" si="6"/>
        <v/>
      </c>
      <c r="U559" s="28" t="str">
        <f t="shared" si="7"/>
        <v/>
      </c>
      <c r="V559" s="29" t="str">
        <f t="shared" si="8"/>
        <v/>
      </c>
      <c r="W559" s="28">
        <f t="shared" si="9"/>
        <v>10346.44</v>
      </c>
      <c r="X559" s="28">
        <f t="shared" si="10"/>
        <v>5173.22</v>
      </c>
      <c r="Y559" s="29">
        <f t="shared" si="11"/>
        <v>2586.61</v>
      </c>
      <c r="Z559" s="28" t="str">
        <f t="shared" si="12"/>
        <v/>
      </c>
      <c r="AA559" s="28" t="str">
        <f t="shared" si="13"/>
        <v/>
      </c>
      <c r="AB559" s="29" t="str">
        <f t="shared" si="14"/>
        <v/>
      </c>
      <c r="AC559" s="28">
        <f t="shared" si="15"/>
        <v>3979.4</v>
      </c>
      <c r="AD559" s="28">
        <f t="shared" si="16"/>
        <v>3183.52</v>
      </c>
      <c r="AE559" s="29">
        <f t="shared" si="17"/>
        <v>1910.1120000000001</v>
      </c>
      <c r="AF559" s="28">
        <f t="shared" si="18"/>
        <v>3780.43</v>
      </c>
      <c r="AG559" s="28">
        <f t="shared" si="19"/>
        <v>3024.3440000000001</v>
      </c>
      <c r="AH559" s="29">
        <f t="shared" si="20"/>
        <v>1814.6064000000003</v>
      </c>
      <c r="AI559" s="28">
        <f t="shared" si="21"/>
        <v>596.91</v>
      </c>
      <c r="AJ559" s="29">
        <f t="shared" si="22"/>
        <v>358.14599999999996</v>
      </c>
      <c r="AK559" s="30"/>
      <c r="AL559" s="30"/>
    </row>
    <row r="560" spans="1:38" ht="12.75" customHeight="1">
      <c r="A560" s="19">
        <v>25029</v>
      </c>
      <c r="B560" s="20" t="s">
        <v>635</v>
      </c>
      <c r="C560" s="21">
        <v>18</v>
      </c>
      <c r="D560" s="22" t="s">
        <v>613</v>
      </c>
      <c r="E560" s="23">
        <v>2100</v>
      </c>
      <c r="F560" s="24">
        <v>188</v>
      </c>
      <c r="G560" s="25"/>
      <c r="H560" s="26" t="str">
        <f t="shared" si="0"/>
        <v/>
      </c>
      <c r="I560" s="25">
        <v>52</v>
      </c>
      <c r="J560" s="26">
        <f t="shared" si="1"/>
        <v>0.27659574468085107</v>
      </c>
      <c r="K560" s="25"/>
      <c r="L560" s="26" t="str">
        <f t="shared" si="2"/>
        <v/>
      </c>
      <c r="M560" s="25">
        <v>24</v>
      </c>
      <c r="N560" s="26">
        <f t="shared" si="3"/>
        <v>0.1276595744680851</v>
      </c>
      <c r="O560" s="25">
        <v>21</v>
      </c>
      <c r="P560" s="26">
        <f t="shared" si="4"/>
        <v>0.11170212765957446</v>
      </c>
      <c r="Q560" s="25">
        <v>2</v>
      </c>
      <c r="R560" s="26">
        <f t="shared" si="5"/>
        <v>1.0638297872340425E-2</v>
      </c>
      <c r="S560" s="27">
        <v>198.97</v>
      </c>
      <c r="T560" s="28" t="str">
        <f t="shared" si="6"/>
        <v/>
      </c>
      <c r="U560" s="28" t="str">
        <f t="shared" si="7"/>
        <v/>
      </c>
      <c r="V560" s="29" t="str">
        <f t="shared" si="8"/>
        <v/>
      </c>
      <c r="W560" s="28">
        <f t="shared" si="9"/>
        <v>10346.44</v>
      </c>
      <c r="X560" s="28">
        <f t="shared" si="10"/>
        <v>5173.22</v>
      </c>
      <c r="Y560" s="29">
        <f t="shared" si="11"/>
        <v>2586.61</v>
      </c>
      <c r="Z560" s="28" t="str">
        <f t="shared" si="12"/>
        <v/>
      </c>
      <c r="AA560" s="28" t="str">
        <f t="shared" si="13"/>
        <v/>
      </c>
      <c r="AB560" s="29" t="str">
        <f t="shared" si="14"/>
        <v/>
      </c>
      <c r="AC560" s="28">
        <f t="shared" si="15"/>
        <v>4775.28</v>
      </c>
      <c r="AD560" s="28">
        <f t="shared" si="16"/>
        <v>3820.2240000000006</v>
      </c>
      <c r="AE560" s="29">
        <f t="shared" si="17"/>
        <v>2292.1343999999999</v>
      </c>
      <c r="AF560" s="28">
        <f t="shared" si="18"/>
        <v>4178.37</v>
      </c>
      <c r="AG560" s="28">
        <f t="shared" si="19"/>
        <v>3342.6959999999999</v>
      </c>
      <c r="AH560" s="29">
        <f t="shared" si="20"/>
        <v>2005.6176</v>
      </c>
      <c r="AI560" s="28">
        <f t="shared" si="21"/>
        <v>397.94</v>
      </c>
      <c r="AJ560" s="29">
        <f t="shared" si="22"/>
        <v>238.76399999999998</v>
      </c>
      <c r="AK560" s="30"/>
      <c r="AL560" s="30"/>
    </row>
    <row r="561" spans="1:38" ht="12.75" customHeight="1">
      <c r="A561" s="19">
        <v>25030</v>
      </c>
      <c r="B561" s="20" t="s">
        <v>636</v>
      </c>
      <c r="C561" s="21">
        <v>4</v>
      </c>
      <c r="D561" s="22" t="s">
        <v>611</v>
      </c>
      <c r="E561" s="23">
        <v>163</v>
      </c>
      <c r="F561" s="24">
        <v>17</v>
      </c>
      <c r="G561" s="25"/>
      <c r="H561" s="26" t="str">
        <f t="shared" si="0"/>
        <v/>
      </c>
      <c r="I561" s="25">
        <v>6</v>
      </c>
      <c r="J561" s="26">
        <f t="shared" si="1"/>
        <v>0.35294117647058826</v>
      </c>
      <c r="K561" s="25"/>
      <c r="L561" s="26" t="str">
        <f t="shared" si="2"/>
        <v/>
      </c>
      <c r="M561" s="25">
        <v>4</v>
      </c>
      <c r="N561" s="26">
        <f t="shared" si="3"/>
        <v>0.23529411764705882</v>
      </c>
      <c r="O561" s="25"/>
      <c r="P561" s="26" t="str">
        <f t="shared" si="4"/>
        <v/>
      </c>
      <c r="Q561" s="25"/>
      <c r="R561" s="26" t="str">
        <f t="shared" si="5"/>
        <v/>
      </c>
      <c r="S561" s="27">
        <v>198.97</v>
      </c>
      <c r="T561" s="28" t="str">
        <f t="shared" si="6"/>
        <v/>
      </c>
      <c r="U561" s="28" t="str">
        <f t="shared" si="7"/>
        <v/>
      </c>
      <c r="V561" s="29" t="str">
        <f t="shared" si="8"/>
        <v/>
      </c>
      <c r="W561" s="28">
        <f t="shared" si="9"/>
        <v>1193.82</v>
      </c>
      <c r="X561" s="28">
        <f t="shared" si="10"/>
        <v>596.91</v>
      </c>
      <c r="Y561" s="29">
        <f t="shared" si="11"/>
        <v>298.45499999999998</v>
      </c>
      <c r="Z561" s="28" t="str">
        <f t="shared" si="12"/>
        <v/>
      </c>
      <c r="AA561" s="28" t="str">
        <f t="shared" si="13"/>
        <v/>
      </c>
      <c r="AB561" s="29" t="str">
        <f t="shared" si="14"/>
        <v/>
      </c>
      <c r="AC561" s="28">
        <f t="shared" si="15"/>
        <v>795.88</v>
      </c>
      <c r="AD561" s="28">
        <f t="shared" si="16"/>
        <v>636.70400000000006</v>
      </c>
      <c r="AE561" s="29">
        <f t="shared" si="17"/>
        <v>382.0224</v>
      </c>
      <c r="AF561" s="28" t="str">
        <f t="shared" si="18"/>
        <v/>
      </c>
      <c r="AG561" s="28" t="str">
        <f t="shared" si="19"/>
        <v/>
      </c>
      <c r="AH561" s="29" t="str">
        <f t="shared" si="20"/>
        <v/>
      </c>
      <c r="AI561" s="28" t="str">
        <f t="shared" si="21"/>
        <v/>
      </c>
      <c r="AJ561" s="29" t="str">
        <f t="shared" si="22"/>
        <v/>
      </c>
      <c r="AK561" s="30"/>
      <c r="AL561" s="30"/>
    </row>
    <row r="562" spans="1:38" ht="12.75" customHeight="1">
      <c r="A562" s="19">
        <v>25031</v>
      </c>
      <c r="B562" s="20" t="s">
        <v>637</v>
      </c>
      <c r="C562" s="21">
        <v>39</v>
      </c>
      <c r="D562" s="22" t="s">
        <v>633</v>
      </c>
      <c r="E562" s="23">
        <v>61</v>
      </c>
      <c r="F562" s="24">
        <v>4</v>
      </c>
      <c r="G562" s="25"/>
      <c r="H562" s="26" t="str">
        <f t="shared" si="0"/>
        <v/>
      </c>
      <c r="I562" s="25">
        <v>1</v>
      </c>
      <c r="J562" s="26">
        <f t="shared" si="1"/>
        <v>0.25</v>
      </c>
      <c r="K562" s="25"/>
      <c r="L562" s="26" t="str">
        <f t="shared" si="2"/>
        <v/>
      </c>
      <c r="M562" s="25">
        <v>0</v>
      </c>
      <c r="N562" s="26">
        <f t="shared" si="3"/>
        <v>0</v>
      </c>
      <c r="O562" s="25"/>
      <c r="P562" s="26" t="str">
        <f t="shared" si="4"/>
        <v/>
      </c>
      <c r="Q562" s="25"/>
      <c r="R562" s="26" t="str">
        <f t="shared" si="5"/>
        <v/>
      </c>
      <c r="S562" s="27">
        <v>198.97</v>
      </c>
      <c r="T562" s="28" t="str">
        <f t="shared" si="6"/>
        <v/>
      </c>
      <c r="U562" s="28" t="str">
        <f t="shared" si="7"/>
        <v/>
      </c>
      <c r="V562" s="29" t="str">
        <f t="shared" si="8"/>
        <v/>
      </c>
      <c r="W562" s="28">
        <f t="shared" si="9"/>
        <v>198.97</v>
      </c>
      <c r="X562" s="28">
        <f t="shared" si="10"/>
        <v>99.484999999999999</v>
      </c>
      <c r="Y562" s="29">
        <f t="shared" si="11"/>
        <v>49.7425</v>
      </c>
      <c r="Z562" s="28" t="str">
        <f t="shared" si="12"/>
        <v/>
      </c>
      <c r="AA562" s="28" t="str">
        <f t="shared" si="13"/>
        <v/>
      </c>
      <c r="AB562" s="29" t="str">
        <f t="shared" si="14"/>
        <v/>
      </c>
      <c r="AC562" s="28">
        <f t="shared" si="15"/>
        <v>0</v>
      </c>
      <c r="AD562" s="28">
        <f t="shared" si="16"/>
        <v>0</v>
      </c>
      <c r="AE562" s="29">
        <f t="shared" si="17"/>
        <v>0</v>
      </c>
      <c r="AF562" s="28" t="str">
        <f t="shared" si="18"/>
        <v/>
      </c>
      <c r="AG562" s="28" t="str">
        <f t="shared" si="19"/>
        <v/>
      </c>
      <c r="AH562" s="29" t="str">
        <f t="shared" si="20"/>
        <v/>
      </c>
      <c r="AI562" s="28" t="str">
        <f t="shared" si="21"/>
        <v/>
      </c>
      <c r="AJ562" s="29" t="str">
        <f t="shared" si="22"/>
        <v/>
      </c>
      <c r="AK562" s="30"/>
      <c r="AL562" s="30"/>
    </row>
    <row r="563" spans="1:38" ht="12.75" customHeight="1">
      <c r="A563" s="19">
        <v>25032</v>
      </c>
      <c r="B563" s="20" t="s">
        <v>638</v>
      </c>
      <c r="C563" s="21">
        <v>4</v>
      </c>
      <c r="D563" s="22" t="s">
        <v>611</v>
      </c>
      <c r="E563" s="23">
        <v>80</v>
      </c>
      <c r="F563" s="24">
        <v>13</v>
      </c>
      <c r="G563" s="25"/>
      <c r="H563" s="26" t="str">
        <f t="shared" si="0"/>
        <v/>
      </c>
      <c r="I563" s="25">
        <v>5</v>
      </c>
      <c r="J563" s="26">
        <f t="shared" si="1"/>
        <v>0.38461538461538464</v>
      </c>
      <c r="K563" s="25"/>
      <c r="L563" s="26" t="str">
        <f t="shared" si="2"/>
        <v/>
      </c>
      <c r="M563" s="25">
        <v>3</v>
      </c>
      <c r="N563" s="26">
        <f t="shared" si="3"/>
        <v>0.23076923076923078</v>
      </c>
      <c r="O563" s="25"/>
      <c r="P563" s="26" t="str">
        <f t="shared" si="4"/>
        <v/>
      </c>
      <c r="Q563" s="25"/>
      <c r="R563" s="26" t="str">
        <f t="shared" si="5"/>
        <v/>
      </c>
      <c r="S563" s="27">
        <v>198.97</v>
      </c>
      <c r="T563" s="28" t="str">
        <f t="shared" si="6"/>
        <v/>
      </c>
      <c r="U563" s="28" t="str">
        <f t="shared" si="7"/>
        <v/>
      </c>
      <c r="V563" s="29" t="str">
        <f t="shared" si="8"/>
        <v/>
      </c>
      <c r="W563" s="28">
        <f t="shared" si="9"/>
        <v>994.85</v>
      </c>
      <c r="X563" s="28">
        <f t="shared" si="10"/>
        <v>497.42500000000001</v>
      </c>
      <c r="Y563" s="29">
        <f t="shared" si="11"/>
        <v>248.71250000000001</v>
      </c>
      <c r="Z563" s="28" t="str">
        <f t="shared" si="12"/>
        <v/>
      </c>
      <c r="AA563" s="28" t="str">
        <f t="shared" si="13"/>
        <v/>
      </c>
      <c r="AB563" s="29" t="str">
        <f t="shared" si="14"/>
        <v/>
      </c>
      <c r="AC563" s="28">
        <f t="shared" si="15"/>
        <v>596.91</v>
      </c>
      <c r="AD563" s="28">
        <f t="shared" si="16"/>
        <v>477.52800000000008</v>
      </c>
      <c r="AE563" s="29">
        <f t="shared" si="17"/>
        <v>286.51679999999999</v>
      </c>
      <c r="AF563" s="28" t="str">
        <f t="shared" si="18"/>
        <v/>
      </c>
      <c r="AG563" s="28" t="str">
        <f t="shared" si="19"/>
        <v/>
      </c>
      <c r="AH563" s="29" t="str">
        <f t="shared" si="20"/>
        <v/>
      </c>
      <c r="AI563" s="28" t="str">
        <f t="shared" si="21"/>
        <v/>
      </c>
      <c r="AJ563" s="29" t="str">
        <f t="shared" si="22"/>
        <v/>
      </c>
      <c r="AK563" s="30"/>
      <c r="AL563" s="30"/>
    </row>
    <row r="564" spans="1:38" ht="12.75" customHeight="1">
      <c r="A564" s="19">
        <v>25033</v>
      </c>
      <c r="B564" s="20" t="s">
        <v>639</v>
      </c>
      <c r="C564" s="21">
        <v>33</v>
      </c>
      <c r="D564" s="22" t="s">
        <v>609</v>
      </c>
      <c r="E564" s="23">
        <v>1505</v>
      </c>
      <c r="F564" s="24">
        <v>144</v>
      </c>
      <c r="G564" s="25"/>
      <c r="H564" s="26" t="str">
        <f t="shared" si="0"/>
        <v/>
      </c>
      <c r="I564" s="25">
        <v>42</v>
      </c>
      <c r="J564" s="26">
        <f t="shared" si="1"/>
        <v>0.29166666666666669</v>
      </c>
      <c r="K564" s="25"/>
      <c r="L564" s="26" t="str">
        <f t="shared" si="2"/>
        <v/>
      </c>
      <c r="M564" s="25">
        <v>20</v>
      </c>
      <c r="N564" s="26">
        <f t="shared" si="3"/>
        <v>0.1388888888888889</v>
      </c>
      <c r="O564" s="25">
        <v>12</v>
      </c>
      <c r="P564" s="26">
        <f t="shared" si="4"/>
        <v>8.3333333333333329E-2</v>
      </c>
      <c r="Q564" s="25">
        <v>1</v>
      </c>
      <c r="R564" s="26">
        <f t="shared" si="5"/>
        <v>6.9444444444444441E-3</v>
      </c>
      <c r="S564" s="27">
        <v>198.97</v>
      </c>
      <c r="T564" s="28" t="str">
        <f t="shared" si="6"/>
        <v/>
      </c>
      <c r="U564" s="28" t="str">
        <f t="shared" si="7"/>
        <v/>
      </c>
      <c r="V564" s="29" t="str">
        <f t="shared" si="8"/>
        <v/>
      </c>
      <c r="W564" s="28">
        <f t="shared" si="9"/>
        <v>8356.74</v>
      </c>
      <c r="X564" s="28">
        <f t="shared" si="10"/>
        <v>4178.37</v>
      </c>
      <c r="Y564" s="29">
        <f t="shared" si="11"/>
        <v>2089.1849999999999</v>
      </c>
      <c r="Z564" s="28" t="str">
        <f t="shared" si="12"/>
        <v/>
      </c>
      <c r="AA564" s="28" t="str">
        <f t="shared" si="13"/>
        <v/>
      </c>
      <c r="AB564" s="29" t="str">
        <f t="shared" si="14"/>
        <v/>
      </c>
      <c r="AC564" s="28">
        <f t="shared" si="15"/>
        <v>3979.4</v>
      </c>
      <c r="AD564" s="28">
        <f t="shared" si="16"/>
        <v>3183.52</v>
      </c>
      <c r="AE564" s="29">
        <f t="shared" si="17"/>
        <v>1910.1120000000001</v>
      </c>
      <c r="AF564" s="28">
        <f t="shared" si="18"/>
        <v>2387.64</v>
      </c>
      <c r="AG564" s="28">
        <f t="shared" si="19"/>
        <v>1910.1120000000003</v>
      </c>
      <c r="AH564" s="29">
        <f t="shared" si="20"/>
        <v>1146.0672</v>
      </c>
      <c r="AI564" s="28">
        <f t="shared" si="21"/>
        <v>198.97</v>
      </c>
      <c r="AJ564" s="29">
        <f t="shared" si="22"/>
        <v>119.38199999999999</v>
      </c>
      <c r="AK564" s="30"/>
      <c r="AL564" s="30"/>
    </row>
    <row r="565" spans="1:38" ht="12.75" customHeight="1">
      <c r="A565" s="19">
        <v>25034</v>
      </c>
      <c r="B565" s="20" t="s">
        <v>640</v>
      </c>
      <c r="C565" s="21">
        <v>23</v>
      </c>
      <c r="D565" s="22" t="s">
        <v>605</v>
      </c>
      <c r="E565" s="23">
        <v>3470</v>
      </c>
      <c r="F565" s="24">
        <v>393</v>
      </c>
      <c r="G565" s="25">
        <v>118</v>
      </c>
      <c r="H565" s="26">
        <f t="shared" si="0"/>
        <v>0.30025445292620867</v>
      </c>
      <c r="I565" s="25">
        <v>118</v>
      </c>
      <c r="J565" s="26">
        <f t="shared" si="1"/>
        <v>0.30025445292620867</v>
      </c>
      <c r="K565" s="25">
        <v>49</v>
      </c>
      <c r="L565" s="26">
        <f t="shared" si="2"/>
        <v>0.12468193384223919</v>
      </c>
      <c r="M565" s="25">
        <v>49</v>
      </c>
      <c r="N565" s="26">
        <f t="shared" si="3"/>
        <v>0.12468193384223919</v>
      </c>
      <c r="O565" s="25">
        <v>83</v>
      </c>
      <c r="P565" s="26">
        <f t="shared" si="4"/>
        <v>0.21119592875318066</v>
      </c>
      <c r="Q565" s="25">
        <v>6</v>
      </c>
      <c r="R565" s="26">
        <f t="shared" si="5"/>
        <v>1.5267175572519083E-2</v>
      </c>
      <c r="S565" s="27">
        <v>198.97</v>
      </c>
      <c r="T565" s="28">
        <f t="shared" si="6"/>
        <v>23478.46</v>
      </c>
      <c r="U565" s="28">
        <f t="shared" si="7"/>
        <v>11739.23</v>
      </c>
      <c r="V565" s="29">
        <f t="shared" si="8"/>
        <v>5869.6149999999998</v>
      </c>
      <c r="W565" s="28">
        <f t="shared" si="9"/>
        <v>23478.46</v>
      </c>
      <c r="X565" s="28">
        <f t="shared" si="10"/>
        <v>11739.23</v>
      </c>
      <c r="Y565" s="29">
        <f t="shared" si="11"/>
        <v>5869.6149999999998</v>
      </c>
      <c r="Z565" s="28">
        <f t="shared" si="12"/>
        <v>9749.5300000000007</v>
      </c>
      <c r="AA565" s="28">
        <f t="shared" si="13"/>
        <v>7799.6240000000007</v>
      </c>
      <c r="AB565" s="29">
        <f t="shared" si="14"/>
        <v>4679.7744000000002</v>
      </c>
      <c r="AC565" s="28">
        <f t="shared" si="15"/>
        <v>9749.5300000000007</v>
      </c>
      <c r="AD565" s="28">
        <f t="shared" si="16"/>
        <v>7799.6240000000007</v>
      </c>
      <c r="AE565" s="29">
        <f t="shared" si="17"/>
        <v>4679.7744000000002</v>
      </c>
      <c r="AF565" s="28">
        <f t="shared" si="18"/>
        <v>16514.509999999998</v>
      </c>
      <c r="AG565" s="28">
        <f t="shared" si="19"/>
        <v>13211.608</v>
      </c>
      <c r="AH565" s="29">
        <f t="shared" si="20"/>
        <v>7926.9648000000007</v>
      </c>
      <c r="AI565" s="28">
        <f t="shared" si="21"/>
        <v>1193.82</v>
      </c>
      <c r="AJ565" s="29">
        <f t="shared" si="22"/>
        <v>716.29199999999992</v>
      </c>
      <c r="AK565" s="30"/>
      <c r="AL565" s="30"/>
    </row>
    <row r="566" spans="1:38" ht="12.75" customHeight="1">
      <c r="A566" s="19">
        <v>25035</v>
      </c>
      <c r="B566" s="20" t="s">
        <v>641</v>
      </c>
      <c r="C566" s="21">
        <v>23</v>
      </c>
      <c r="D566" s="22" t="s">
        <v>605</v>
      </c>
      <c r="E566" s="23">
        <v>417</v>
      </c>
      <c r="F566" s="24">
        <v>39</v>
      </c>
      <c r="G566" s="25"/>
      <c r="H566" s="26" t="str">
        <f t="shared" si="0"/>
        <v/>
      </c>
      <c r="I566" s="25">
        <v>15</v>
      </c>
      <c r="J566" s="26">
        <f t="shared" si="1"/>
        <v>0.38461538461538464</v>
      </c>
      <c r="K566" s="25"/>
      <c r="L566" s="26" t="str">
        <f t="shared" si="2"/>
        <v/>
      </c>
      <c r="M566" s="25">
        <v>7</v>
      </c>
      <c r="N566" s="26">
        <f t="shared" si="3"/>
        <v>0.17948717948717949</v>
      </c>
      <c r="O566" s="25">
        <v>2</v>
      </c>
      <c r="P566" s="26">
        <f t="shared" si="4"/>
        <v>5.128205128205128E-2</v>
      </c>
      <c r="Q566" s="25"/>
      <c r="R566" s="26" t="str">
        <f t="shared" si="5"/>
        <v/>
      </c>
      <c r="S566" s="27">
        <v>198.97</v>
      </c>
      <c r="T566" s="28" t="str">
        <f t="shared" si="6"/>
        <v/>
      </c>
      <c r="U566" s="28" t="str">
        <f t="shared" si="7"/>
        <v/>
      </c>
      <c r="V566" s="29" t="str">
        <f t="shared" si="8"/>
        <v/>
      </c>
      <c r="W566" s="28">
        <f t="shared" si="9"/>
        <v>2984.55</v>
      </c>
      <c r="X566" s="28">
        <f t="shared" si="10"/>
        <v>1492.2750000000001</v>
      </c>
      <c r="Y566" s="29">
        <f t="shared" si="11"/>
        <v>746.13750000000005</v>
      </c>
      <c r="Z566" s="28" t="str">
        <f t="shared" si="12"/>
        <v/>
      </c>
      <c r="AA566" s="28" t="str">
        <f t="shared" si="13"/>
        <v/>
      </c>
      <c r="AB566" s="29" t="str">
        <f t="shared" si="14"/>
        <v/>
      </c>
      <c r="AC566" s="28">
        <f t="shared" si="15"/>
        <v>1392.79</v>
      </c>
      <c r="AD566" s="28">
        <f t="shared" si="16"/>
        <v>1114.2320000000002</v>
      </c>
      <c r="AE566" s="29">
        <f t="shared" si="17"/>
        <v>668.53920000000005</v>
      </c>
      <c r="AF566" s="28">
        <f t="shared" si="18"/>
        <v>397.94</v>
      </c>
      <c r="AG566" s="28">
        <f t="shared" si="19"/>
        <v>318.35200000000003</v>
      </c>
      <c r="AH566" s="29">
        <f t="shared" si="20"/>
        <v>191.0112</v>
      </c>
      <c r="AI566" s="28" t="str">
        <f t="shared" si="21"/>
        <v/>
      </c>
      <c r="AJ566" s="29" t="str">
        <f t="shared" si="22"/>
        <v/>
      </c>
      <c r="AK566" s="30"/>
      <c r="AL566" s="30"/>
    </row>
    <row r="567" spans="1:38" ht="12.75" customHeight="1">
      <c r="A567" s="19">
        <v>25036</v>
      </c>
      <c r="B567" s="20" t="s">
        <v>642</v>
      </c>
      <c r="C567" s="21">
        <v>33</v>
      </c>
      <c r="D567" s="22" t="s">
        <v>609</v>
      </c>
      <c r="E567" s="23">
        <v>221</v>
      </c>
      <c r="F567" s="24">
        <v>14</v>
      </c>
      <c r="G567" s="25"/>
      <c r="H567" s="26" t="str">
        <f t="shared" si="0"/>
        <v/>
      </c>
      <c r="I567" s="25">
        <v>4</v>
      </c>
      <c r="J567" s="26">
        <f t="shared" si="1"/>
        <v>0.2857142857142857</v>
      </c>
      <c r="K567" s="25"/>
      <c r="L567" s="26" t="str">
        <f t="shared" si="2"/>
        <v/>
      </c>
      <c r="M567" s="25">
        <v>2</v>
      </c>
      <c r="N567" s="26">
        <f t="shared" si="3"/>
        <v>0.14285714285714285</v>
      </c>
      <c r="O567" s="25"/>
      <c r="P567" s="26" t="str">
        <f t="shared" si="4"/>
        <v/>
      </c>
      <c r="Q567" s="25">
        <v>1</v>
      </c>
      <c r="R567" s="26">
        <f t="shared" si="5"/>
        <v>7.1428571428571425E-2</v>
      </c>
      <c r="S567" s="27">
        <v>198.97</v>
      </c>
      <c r="T567" s="28" t="str">
        <f t="shared" si="6"/>
        <v/>
      </c>
      <c r="U567" s="28" t="str">
        <f t="shared" si="7"/>
        <v/>
      </c>
      <c r="V567" s="29" t="str">
        <f t="shared" si="8"/>
        <v/>
      </c>
      <c r="W567" s="28">
        <f t="shared" si="9"/>
        <v>795.88</v>
      </c>
      <c r="X567" s="28">
        <f t="shared" si="10"/>
        <v>397.94</v>
      </c>
      <c r="Y567" s="29">
        <f t="shared" si="11"/>
        <v>198.97</v>
      </c>
      <c r="Z567" s="28" t="str">
        <f t="shared" si="12"/>
        <v/>
      </c>
      <c r="AA567" s="28" t="str">
        <f t="shared" si="13"/>
        <v/>
      </c>
      <c r="AB567" s="29" t="str">
        <f t="shared" si="14"/>
        <v/>
      </c>
      <c r="AC567" s="28">
        <f t="shared" si="15"/>
        <v>397.94</v>
      </c>
      <c r="AD567" s="28">
        <f t="shared" si="16"/>
        <v>318.35200000000003</v>
      </c>
      <c r="AE567" s="29">
        <f t="shared" si="17"/>
        <v>191.0112</v>
      </c>
      <c r="AF567" s="28" t="str">
        <f t="shared" si="18"/>
        <v/>
      </c>
      <c r="AG567" s="28" t="str">
        <f t="shared" si="19"/>
        <v/>
      </c>
      <c r="AH567" s="29" t="str">
        <f t="shared" si="20"/>
        <v/>
      </c>
      <c r="AI567" s="28">
        <f t="shared" si="21"/>
        <v>198.97</v>
      </c>
      <c r="AJ567" s="29">
        <f t="shared" si="22"/>
        <v>119.38199999999999</v>
      </c>
      <c r="AK567" s="30"/>
      <c r="AL567" s="30"/>
    </row>
    <row r="568" spans="1:38" ht="12.75" customHeight="1">
      <c r="A568" s="19">
        <v>25037</v>
      </c>
      <c r="B568" s="20" t="s">
        <v>643</v>
      </c>
      <c r="C568" s="21">
        <v>23</v>
      </c>
      <c r="D568" s="22" t="s">
        <v>605</v>
      </c>
      <c r="E568" s="23">
        <v>459</v>
      </c>
      <c r="F568" s="24">
        <v>49</v>
      </c>
      <c r="G568" s="25"/>
      <c r="H568" s="26" t="str">
        <f t="shared" si="0"/>
        <v/>
      </c>
      <c r="I568" s="25">
        <v>19</v>
      </c>
      <c r="J568" s="26">
        <f t="shared" si="1"/>
        <v>0.38775510204081631</v>
      </c>
      <c r="K568" s="25"/>
      <c r="L568" s="26" t="str">
        <f t="shared" si="2"/>
        <v/>
      </c>
      <c r="M568" s="25">
        <v>9</v>
      </c>
      <c r="N568" s="26">
        <f t="shared" si="3"/>
        <v>0.18367346938775511</v>
      </c>
      <c r="O568" s="25">
        <v>2</v>
      </c>
      <c r="P568" s="26">
        <f t="shared" si="4"/>
        <v>4.0816326530612242E-2</v>
      </c>
      <c r="Q568" s="25"/>
      <c r="R568" s="26" t="str">
        <f t="shared" si="5"/>
        <v/>
      </c>
      <c r="S568" s="27">
        <v>198.97</v>
      </c>
      <c r="T568" s="28" t="str">
        <f t="shared" si="6"/>
        <v/>
      </c>
      <c r="U568" s="28" t="str">
        <f t="shared" si="7"/>
        <v/>
      </c>
      <c r="V568" s="29" t="str">
        <f t="shared" si="8"/>
        <v/>
      </c>
      <c r="W568" s="28">
        <f t="shared" si="9"/>
        <v>3780.43</v>
      </c>
      <c r="X568" s="28">
        <f t="shared" si="10"/>
        <v>1890.2149999999999</v>
      </c>
      <c r="Y568" s="29">
        <f t="shared" si="11"/>
        <v>945.10749999999996</v>
      </c>
      <c r="Z568" s="28" t="str">
        <f t="shared" si="12"/>
        <v/>
      </c>
      <c r="AA568" s="28" t="str">
        <f t="shared" si="13"/>
        <v/>
      </c>
      <c r="AB568" s="29" t="str">
        <f t="shared" si="14"/>
        <v/>
      </c>
      <c r="AC568" s="28">
        <f t="shared" si="15"/>
        <v>1790.73</v>
      </c>
      <c r="AD568" s="28">
        <f t="shared" si="16"/>
        <v>1432.5840000000001</v>
      </c>
      <c r="AE568" s="29">
        <f t="shared" si="17"/>
        <v>859.55039999999997</v>
      </c>
      <c r="AF568" s="28">
        <f t="shared" si="18"/>
        <v>397.94</v>
      </c>
      <c r="AG568" s="28">
        <f t="shared" si="19"/>
        <v>318.35200000000003</v>
      </c>
      <c r="AH568" s="29">
        <f t="shared" si="20"/>
        <v>191.0112</v>
      </c>
      <c r="AI568" s="28" t="str">
        <f t="shared" si="21"/>
        <v/>
      </c>
      <c r="AJ568" s="29" t="str">
        <f t="shared" si="22"/>
        <v/>
      </c>
      <c r="AK568" s="30"/>
      <c r="AL568" s="30"/>
    </row>
    <row r="569" spans="1:38" ht="12.75" customHeight="1">
      <c r="A569" s="19">
        <v>25038</v>
      </c>
      <c r="B569" s="20" t="s">
        <v>644</v>
      </c>
      <c r="C569" s="21">
        <v>33</v>
      </c>
      <c r="D569" s="22" t="s">
        <v>609</v>
      </c>
      <c r="E569" s="23">
        <v>2521</v>
      </c>
      <c r="F569" s="24">
        <v>297</v>
      </c>
      <c r="G569" s="25"/>
      <c r="H569" s="26" t="str">
        <f t="shared" si="0"/>
        <v/>
      </c>
      <c r="I569" s="25">
        <v>86</v>
      </c>
      <c r="J569" s="26">
        <f t="shared" si="1"/>
        <v>0.28956228956228958</v>
      </c>
      <c r="K569" s="25"/>
      <c r="L569" s="26" t="str">
        <f t="shared" si="2"/>
        <v/>
      </c>
      <c r="M569" s="25">
        <v>41</v>
      </c>
      <c r="N569" s="26">
        <f t="shared" si="3"/>
        <v>0.13804713804713806</v>
      </c>
      <c r="O569" s="25">
        <v>30</v>
      </c>
      <c r="P569" s="26">
        <f t="shared" si="4"/>
        <v>0.10101010101010101</v>
      </c>
      <c r="Q569" s="25">
        <v>1</v>
      </c>
      <c r="R569" s="26">
        <f t="shared" si="5"/>
        <v>3.3670033670033669E-3</v>
      </c>
      <c r="S569" s="27">
        <v>198.97</v>
      </c>
      <c r="T569" s="28" t="str">
        <f t="shared" si="6"/>
        <v/>
      </c>
      <c r="U569" s="28" t="str">
        <f t="shared" si="7"/>
        <v/>
      </c>
      <c r="V569" s="29" t="str">
        <f t="shared" si="8"/>
        <v/>
      </c>
      <c r="W569" s="28">
        <f t="shared" si="9"/>
        <v>17111.419999999998</v>
      </c>
      <c r="X569" s="28">
        <f t="shared" si="10"/>
        <v>8555.7099999999991</v>
      </c>
      <c r="Y569" s="29">
        <f t="shared" si="11"/>
        <v>4277.8549999999996</v>
      </c>
      <c r="Z569" s="28" t="str">
        <f t="shared" si="12"/>
        <v/>
      </c>
      <c r="AA569" s="28" t="str">
        <f t="shared" si="13"/>
        <v/>
      </c>
      <c r="AB569" s="29" t="str">
        <f t="shared" si="14"/>
        <v/>
      </c>
      <c r="AC569" s="28">
        <f t="shared" si="15"/>
        <v>8157.7699999999995</v>
      </c>
      <c r="AD569" s="28">
        <f t="shared" si="16"/>
        <v>6526.2160000000013</v>
      </c>
      <c r="AE569" s="29">
        <f t="shared" si="17"/>
        <v>3915.7296000000001</v>
      </c>
      <c r="AF569" s="28">
        <f t="shared" si="18"/>
        <v>5969.1</v>
      </c>
      <c r="AG569" s="28">
        <f t="shared" si="19"/>
        <v>4775.28</v>
      </c>
      <c r="AH569" s="29">
        <f t="shared" si="20"/>
        <v>2865.1680000000001</v>
      </c>
      <c r="AI569" s="28">
        <f t="shared" si="21"/>
        <v>198.97</v>
      </c>
      <c r="AJ569" s="29">
        <f t="shared" si="22"/>
        <v>119.38199999999999</v>
      </c>
      <c r="AK569" s="30"/>
      <c r="AL569" s="30"/>
    </row>
    <row r="570" spans="1:38" ht="12.75" customHeight="1">
      <c r="A570" s="19">
        <v>25039</v>
      </c>
      <c r="B570" s="20" t="s">
        <v>645</v>
      </c>
      <c r="C570" s="21">
        <v>26</v>
      </c>
      <c r="D570" s="22" t="s">
        <v>625</v>
      </c>
      <c r="E570" s="23">
        <v>345</v>
      </c>
      <c r="F570" s="24">
        <v>29</v>
      </c>
      <c r="G570" s="25"/>
      <c r="H570" s="26" t="str">
        <f t="shared" si="0"/>
        <v/>
      </c>
      <c r="I570" s="25"/>
      <c r="J570" s="26" t="str">
        <f t="shared" si="1"/>
        <v/>
      </c>
      <c r="K570" s="25"/>
      <c r="L570" s="26" t="str">
        <f t="shared" si="2"/>
        <v/>
      </c>
      <c r="M570" s="25"/>
      <c r="N570" s="26" t="str">
        <f t="shared" si="3"/>
        <v/>
      </c>
      <c r="O570" s="25"/>
      <c r="P570" s="26" t="str">
        <f t="shared" si="4"/>
        <v/>
      </c>
      <c r="Q570" s="25">
        <v>0</v>
      </c>
      <c r="R570" s="26">
        <f t="shared" si="5"/>
        <v>0</v>
      </c>
      <c r="S570" s="27">
        <v>198.97</v>
      </c>
      <c r="T570" s="28" t="str">
        <f t="shared" si="6"/>
        <v/>
      </c>
      <c r="U570" s="28" t="str">
        <f t="shared" si="7"/>
        <v/>
      </c>
      <c r="V570" s="29" t="str">
        <f t="shared" si="8"/>
        <v/>
      </c>
      <c r="W570" s="28" t="str">
        <f t="shared" si="9"/>
        <v/>
      </c>
      <c r="X570" s="28" t="str">
        <f t="shared" si="10"/>
        <v/>
      </c>
      <c r="Y570" s="29" t="str">
        <f t="shared" si="11"/>
        <v/>
      </c>
      <c r="Z570" s="28" t="str">
        <f t="shared" si="12"/>
        <v/>
      </c>
      <c r="AA570" s="28" t="str">
        <f t="shared" si="13"/>
        <v/>
      </c>
      <c r="AB570" s="29" t="str">
        <f t="shared" si="14"/>
        <v/>
      </c>
      <c r="AC570" s="28" t="str">
        <f t="shared" si="15"/>
        <v/>
      </c>
      <c r="AD570" s="28" t="str">
        <f t="shared" si="16"/>
        <v/>
      </c>
      <c r="AE570" s="29" t="str">
        <f t="shared" si="17"/>
        <v/>
      </c>
      <c r="AF570" s="28" t="str">
        <f t="shared" si="18"/>
        <v/>
      </c>
      <c r="AG570" s="28" t="str">
        <f t="shared" si="19"/>
        <v/>
      </c>
      <c r="AH570" s="29" t="str">
        <f t="shared" si="20"/>
        <v/>
      </c>
      <c r="AI570" s="28">
        <f t="shared" si="21"/>
        <v>0</v>
      </c>
      <c r="AJ570" s="29">
        <f t="shared" si="22"/>
        <v>0</v>
      </c>
      <c r="AK570" s="30"/>
      <c r="AL570" s="30"/>
    </row>
    <row r="571" spans="1:38" ht="12.75" customHeight="1">
      <c r="A571" s="19">
        <v>25040</v>
      </c>
      <c r="B571" s="20" t="s">
        <v>646</v>
      </c>
      <c r="C571" s="21">
        <v>23</v>
      </c>
      <c r="D571" s="22" t="s">
        <v>605</v>
      </c>
      <c r="E571" s="23">
        <v>17460</v>
      </c>
      <c r="F571" s="24">
        <v>2313</v>
      </c>
      <c r="G571" s="25">
        <v>932</v>
      </c>
      <c r="H571" s="26">
        <f t="shared" si="0"/>
        <v>0.40293990488543019</v>
      </c>
      <c r="I571" s="25">
        <v>932</v>
      </c>
      <c r="J571" s="26">
        <f t="shared" si="1"/>
        <v>0.40293990488543019</v>
      </c>
      <c r="K571" s="25">
        <v>474</v>
      </c>
      <c r="L571" s="26">
        <f t="shared" si="2"/>
        <v>0.20492866407263294</v>
      </c>
      <c r="M571" s="25">
        <v>474</v>
      </c>
      <c r="N571" s="26">
        <f t="shared" si="3"/>
        <v>0.20492866407263294</v>
      </c>
      <c r="O571" s="25">
        <v>582</v>
      </c>
      <c r="P571" s="26">
        <f t="shared" si="4"/>
        <v>0.25162127107652399</v>
      </c>
      <c r="Q571" s="25">
        <v>95</v>
      </c>
      <c r="R571" s="26">
        <f t="shared" si="5"/>
        <v>4.1072200605274535E-2</v>
      </c>
      <c r="S571" s="27">
        <v>198.97</v>
      </c>
      <c r="T571" s="28">
        <f t="shared" si="6"/>
        <v>185440.04</v>
      </c>
      <c r="U571" s="28">
        <f t="shared" si="7"/>
        <v>92720.02</v>
      </c>
      <c r="V571" s="29">
        <f t="shared" si="8"/>
        <v>46360.01</v>
      </c>
      <c r="W571" s="28">
        <f t="shared" si="9"/>
        <v>185440.04</v>
      </c>
      <c r="X571" s="28">
        <f t="shared" si="10"/>
        <v>92720.02</v>
      </c>
      <c r="Y571" s="29">
        <f t="shared" si="11"/>
        <v>46360.01</v>
      </c>
      <c r="Z571" s="28">
        <f t="shared" si="12"/>
        <v>94311.78</v>
      </c>
      <c r="AA571" s="28">
        <f t="shared" si="13"/>
        <v>75449.424000000014</v>
      </c>
      <c r="AB571" s="29">
        <f t="shared" si="14"/>
        <v>45269.654399999999</v>
      </c>
      <c r="AC571" s="28">
        <f t="shared" si="15"/>
        <v>94311.78</v>
      </c>
      <c r="AD571" s="28">
        <f t="shared" si="16"/>
        <v>75449.424000000014</v>
      </c>
      <c r="AE571" s="29">
        <f t="shared" si="17"/>
        <v>45269.654399999999</v>
      </c>
      <c r="AF571" s="28">
        <f t="shared" si="18"/>
        <v>115800.54</v>
      </c>
      <c r="AG571" s="28">
        <f t="shared" si="19"/>
        <v>92640.432000000001</v>
      </c>
      <c r="AH571" s="29">
        <f t="shared" si="20"/>
        <v>55584.2592</v>
      </c>
      <c r="AI571" s="28">
        <f t="shared" si="21"/>
        <v>18902.150000000001</v>
      </c>
      <c r="AJ571" s="29">
        <f t="shared" si="22"/>
        <v>11341.289999999999</v>
      </c>
      <c r="AK571" s="30"/>
      <c r="AL571" s="30"/>
    </row>
    <row r="572" spans="1:38" ht="12.75" customHeight="1">
      <c r="A572" s="19">
        <v>25041</v>
      </c>
      <c r="B572" s="20" t="s">
        <v>647</v>
      </c>
      <c r="C572" s="21">
        <v>27</v>
      </c>
      <c r="D572" s="22" t="s">
        <v>648</v>
      </c>
      <c r="E572" s="23">
        <v>979</v>
      </c>
      <c r="F572" s="24">
        <v>104</v>
      </c>
      <c r="G572" s="25"/>
      <c r="H572" s="26" t="str">
        <f t="shared" si="0"/>
        <v/>
      </c>
      <c r="I572" s="25">
        <v>30</v>
      </c>
      <c r="J572" s="26">
        <f t="shared" si="1"/>
        <v>0.28846153846153844</v>
      </c>
      <c r="K572" s="25"/>
      <c r="L572" s="26" t="str">
        <f t="shared" si="2"/>
        <v/>
      </c>
      <c r="M572" s="25">
        <v>13</v>
      </c>
      <c r="N572" s="26">
        <f t="shared" si="3"/>
        <v>0.125</v>
      </c>
      <c r="O572" s="25">
        <v>10</v>
      </c>
      <c r="P572" s="26">
        <f t="shared" si="4"/>
        <v>9.6153846153846159E-2</v>
      </c>
      <c r="Q572" s="25">
        <v>1</v>
      </c>
      <c r="R572" s="26">
        <f t="shared" si="5"/>
        <v>9.6153846153846159E-3</v>
      </c>
      <c r="S572" s="27">
        <v>198.97</v>
      </c>
      <c r="T572" s="28" t="str">
        <f t="shared" si="6"/>
        <v/>
      </c>
      <c r="U572" s="28" t="str">
        <f t="shared" si="7"/>
        <v/>
      </c>
      <c r="V572" s="29" t="str">
        <f t="shared" si="8"/>
        <v/>
      </c>
      <c r="W572" s="28">
        <f t="shared" si="9"/>
        <v>5969.1</v>
      </c>
      <c r="X572" s="28">
        <f t="shared" si="10"/>
        <v>2984.55</v>
      </c>
      <c r="Y572" s="29">
        <f t="shared" si="11"/>
        <v>1492.2750000000001</v>
      </c>
      <c r="Z572" s="28" t="str">
        <f t="shared" si="12"/>
        <v/>
      </c>
      <c r="AA572" s="28" t="str">
        <f t="shared" si="13"/>
        <v/>
      </c>
      <c r="AB572" s="29" t="str">
        <f t="shared" si="14"/>
        <v/>
      </c>
      <c r="AC572" s="28">
        <f t="shared" si="15"/>
        <v>2586.61</v>
      </c>
      <c r="AD572" s="28">
        <f t="shared" si="16"/>
        <v>2069.288</v>
      </c>
      <c r="AE572" s="29">
        <f t="shared" si="17"/>
        <v>1241.5728000000001</v>
      </c>
      <c r="AF572" s="28">
        <f t="shared" si="18"/>
        <v>1989.7</v>
      </c>
      <c r="AG572" s="28">
        <f t="shared" si="19"/>
        <v>1591.76</v>
      </c>
      <c r="AH572" s="29">
        <f t="shared" si="20"/>
        <v>955.05600000000004</v>
      </c>
      <c r="AI572" s="28">
        <f t="shared" si="21"/>
        <v>198.97</v>
      </c>
      <c r="AJ572" s="29">
        <f t="shared" si="22"/>
        <v>119.38199999999999</v>
      </c>
      <c r="AK572" s="30"/>
      <c r="AL572" s="30"/>
    </row>
    <row r="573" spans="1:38" ht="12.75" customHeight="1">
      <c r="A573" s="19">
        <v>25042</v>
      </c>
      <c r="B573" s="20" t="s">
        <v>649</v>
      </c>
      <c r="C573" s="21">
        <v>23</v>
      </c>
      <c r="D573" s="22" t="s">
        <v>605</v>
      </c>
      <c r="E573" s="23">
        <v>229</v>
      </c>
      <c r="F573" s="24">
        <v>13</v>
      </c>
      <c r="G573" s="25"/>
      <c r="H573" s="26" t="str">
        <f t="shared" si="0"/>
        <v/>
      </c>
      <c r="I573" s="25">
        <v>5</v>
      </c>
      <c r="J573" s="26">
        <f t="shared" si="1"/>
        <v>0.38461538461538464</v>
      </c>
      <c r="K573" s="25"/>
      <c r="L573" s="26" t="str">
        <f t="shared" si="2"/>
        <v/>
      </c>
      <c r="M573" s="25">
        <v>2</v>
      </c>
      <c r="N573" s="26">
        <f t="shared" si="3"/>
        <v>0.15384615384615385</v>
      </c>
      <c r="O573" s="25"/>
      <c r="P573" s="26" t="str">
        <f t="shared" si="4"/>
        <v/>
      </c>
      <c r="Q573" s="25"/>
      <c r="R573" s="26" t="str">
        <f t="shared" si="5"/>
        <v/>
      </c>
      <c r="S573" s="27">
        <v>198.97</v>
      </c>
      <c r="T573" s="28" t="str">
        <f t="shared" si="6"/>
        <v/>
      </c>
      <c r="U573" s="28" t="str">
        <f t="shared" si="7"/>
        <v/>
      </c>
      <c r="V573" s="29" t="str">
        <f t="shared" si="8"/>
        <v/>
      </c>
      <c r="W573" s="28">
        <f t="shared" si="9"/>
        <v>994.85</v>
      </c>
      <c r="X573" s="28">
        <f t="shared" si="10"/>
        <v>497.42500000000001</v>
      </c>
      <c r="Y573" s="29">
        <f t="shared" si="11"/>
        <v>248.71250000000001</v>
      </c>
      <c r="Z573" s="28" t="str">
        <f t="shared" si="12"/>
        <v/>
      </c>
      <c r="AA573" s="28" t="str">
        <f t="shared" si="13"/>
        <v/>
      </c>
      <c r="AB573" s="29" t="str">
        <f t="shared" si="14"/>
        <v/>
      </c>
      <c r="AC573" s="28">
        <f t="shared" si="15"/>
        <v>397.94</v>
      </c>
      <c r="AD573" s="28">
        <f t="shared" si="16"/>
        <v>318.35200000000003</v>
      </c>
      <c r="AE573" s="29">
        <f t="shared" si="17"/>
        <v>191.0112</v>
      </c>
      <c r="AF573" s="28" t="str">
        <f t="shared" si="18"/>
        <v/>
      </c>
      <c r="AG573" s="28" t="str">
        <f t="shared" si="19"/>
        <v/>
      </c>
      <c r="AH573" s="29" t="str">
        <f t="shared" si="20"/>
        <v/>
      </c>
      <c r="AI573" s="28" t="str">
        <f t="shared" si="21"/>
        <v/>
      </c>
      <c r="AJ573" s="29" t="str">
        <f t="shared" si="22"/>
        <v/>
      </c>
      <c r="AK573" s="30"/>
      <c r="AL573" s="30"/>
    </row>
    <row r="574" spans="1:38" ht="12.75" customHeight="1">
      <c r="A574" s="19">
        <v>25043</v>
      </c>
      <c r="B574" s="20" t="s">
        <v>650</v>
      </c>
      <c r="C574" s="21">
        <v>5</v>
      </c>
      <c r="D574" s="22" t="s">
        <v>651</v>
      </c>
      <c r="E574" s="23">
        <v>1090</v>
      </c>
      <c r="F574" s="24">
        <v>99</v>
      </c>
      <c r="G574" s="25"/>
      <c r="H574" s="26" t="str">
        <f t="shared" si="0"/>
        <v/>
      </c>
      <c r="I574" s="25"/>
      <c r="J574" s="26" t="str">
        <f t="shared" si="1"/>
        <v/>
      </c>
      <c r="K574" s="25"/>
      <c r="L574" s="26" t="str">
        <f t="shared" si="2"/>
        <v/>
      </c>
      <c r="M574" s="25"/>
      <c r="N574" s="26" t="str">
        <f t="shared" si="3"/>
        <v/>
      </c>
      <c r="O574" s="25">
        <v>7</v>
      </c>
      <c r="P574" s="26">
        <f t="shared" si="4"/>
        <v>7.0707070707070704E-2</v>
      </c>
      <c r="Q574" s="25">
        <v>1</v>
      </c>
      <c r="R574" s="26">
        <f t="shared" si="5"/>
        <v>1.0101010101010102E-2</v>
      </c>
      <c r="S574" s="27">
        <v>198.97</v>
      </c>
      <c r="T574" s="28" t="str">
        <f t="shared" si="6"/>
        <v/>
      </c>
      <c r="U574" s="28" t="str">
        <f t="shared" si="7"/>
        <v/>
      </c>
      <c r="V574" s="29" t="str">
        <f t="shared" si="8"/>
        <v/>
      </c>
      <c r="W574" s="28" t="str">
        <f t="shared" si="9"/>
        <v/>
      </c>
      <c r="X574" s="28" t="str">
        <f t="shared" si="10"/>
        <v/>
      </c>
      <c r="Y574" s="29" t="str">
        <f t="shared" si="11"/>
        <v/>
      </c>
      <c r="Z574" s="28" t="str">
        <f t="shared" si="12"/>
        <v/>
      </c>
      <c r="AA574" s="28" t="str">
        <f t="shared" si="13"/>
        <v/>
      </c>
      <c r="AB574" s="29" t="str">
        <f t="shared" si="14"/>
        <v/>
      </c>
      <c r="AC574" s="28" t="str">
        <f t="shared" si="15"/>
        <v/>
      </c>
      <c r="AD574" s="28" t="str">
        <f t="shared" si="16"/>
        <v/>
      </c>
      <c r="AE574" s="29" t="str">
        <f t="shared" si="17"/>
        <v/>
      </c>
      <c r="AF574" s="28">
        <f t="shared" si="18"/>
        <v>1392.79</v>
      </c>
      <c r="AG574" s="28">
        <f t="shared" si="19"/>
        <v>1114.2320000000002</v>
      </c>
      <c r="AH574" s="29">
        <f t="shared" si="20"/>
        <v>668.53920000000005</v>
      </c>
      <c r="AI574" s="28">
        <f t="shared" si="21"/>
        <v>198.97</v>
      </c>
      <c r="AJ574" s="29">
        <f t="shared" si="22"/>
        <v>119.38199999999999</v>
      </c>
      <c r="AK574" s="30"/>
      <c r="AL574" s="30"/>
    </row>
    <row r="575" spans="1:38" ht="12.75" customHeight="1">
      <c r="A575" s="19">
        <v>25044</v>
      </c>
      <c r="B575" s="20" t="s">
        <v>652</v>
      </c>
      <c r="C575" s="21">
        <v>4</v>
      </c>
      <c r="D575" s="22" t="s">
        <v>611</v>
      </c>
      <c r="E575" s="23">
        <v>223</v>
      </c>
      <c r="F575" s="24">
        <v>13</v>
      </c>
      <c r="G575" s="25"/>
      <c r="H575" s="26" t="str">
        <f t="shared" si="0"/>
        <v/>
      </c>
      <c r="I575" s="25">
        <v>5</v>
      </c>
      <c r="J575" s="26">
        <f t="shared" si="1"/>
        <v>0.38461538461538464</v>
      </c>
      <c r="K575" s="25"/>
      <c r="L575" s="26" t="str">
        <f t="shared" si="2"/>
        <v/>
      </c>
      <c r="M575" s="25">
        <v>3</v>
      </c>
      <c r="N575" s="26">
        <f t="shared" si="3"/>
        <v>0.23076923076923078</v>
      </c>
      <c r="O575" s="25"/>
      <c r="P575" s="26" t="str">
        <f t="shared" si="4"/>
        <v/>
      </c>
      <c r="Q575" s="25"/>
      <c r="R575" s="26" t="str">
        <f t="shared" si="5"/>
        <v/>
      </c>
      <c r="S575" s="27">
        <v>198.97</v>
      </c>
      <c r="T575" s="28" t="str">
        <f t="shared" si="6"/>
        <v/>
      </c>
      <c r="U575" s="28" t="str">
        <f t="shared" si="7"/>
        <v/>
      </c>
      <c r="V575" s="29" t="str">
        <f t="shared" si="8"/>
        <v/>
      </c>
      <c r="W575" s="28">
        <f t="shared" si="9"/>
        <v>994.85</v>
      </c>
      <c r="X575" s="28">
        <f t="shared" si="10"/>
        <v>497.42500000000001</v>
      </c>
      <c r="Y575" s="29">
        <f t="shared" si="11"/>
        <v>248.71250000000001</v>
      </c>
      <c r="Z575" s="28" t="str">
        <f t="shared" si="12"/>
        <v/>
      </c>
      <c r="AA575" s="28" t="str">
        <f t="shared" si="13"/>
        <v/>
      </c>
      <c r="AB575" s="29" t="str">
        <f t="shared" si="14"/>
        <v/>
      </c>
      <c r="AC575" s="28">
        <f t="shared" si="15"/>
        <v>596.91</v>
      </c>
      <c r="AD575" s="28">
        <f t="shared" si="16"/>
        <v>477.52800000000008</v>
      </c>
      <c r="AE575" s="29">
        <f t="shared" si="17"/>
        <v>286.51679999999999</v>
      </c>
      <c r="AF575" s="28" t="str">
        <f t="shared" si="18"/>
        <v/>
      </c>
      <c r="AG575" s="28" t="str">
        <f t="shared" si="19"/>
        <v/>
      </c>
      <c r="AH575" s="29" t="str">
        <f t="shared" si="20"/>
        <v/>
      </c>
      <c r="AI575" s="28" t="str">
        <f t="shared" si="21"/>
        <v/>
      </c>
      <c r="AJ575" s="29" t="str">
        <f t="shared" si="22"/>
        <v/>
      </c>
      <c r="AK575" s="30"/>
      <c r="AL575" s="30"/>
    </row>
    <row r="576" spans="1:38" ht="12.75" customHeight="1">
      <c r="A576" s="19">
        <v>25045</v>
      </c>
      <c r="B576" s="20" t="s">
        <v>653</v>
      </c>
      <c r="C576" s="21">
        <v>39</v>
      </c>
      <c r="D576" s="22" t="s">
        <v>633</v>
      </c>
      <c r="E576" s="23">
        <v>66</v>
      </c>
      <c r="F576" s="24">
        <v>2</v>
      </c>
      <c r="G576" s="25"/>
      <c r="H576" s="26" t="str">
        <f t="shared" si="0"/>
        <v/>
      </c>
      <c r="I576" s="25">
        <v>0</v>
      </c>
      <c r="J576" s="26">
        <f t="shared" si="1"/>
        <v>0</v>
      </c>
      <c r="K576" s="25"/>
      <c r="L576" s="26" t="str">
        <f t="shared" si="2"/>
        <v/>
      </c>
      <c r="M576" s="25">
        <v>0</v>
      </c>
      <c r="N576" s="26">
        <f t="shared" si="3"/>
        <v>0</v>
      </c>
      <c r="O576" s="25"/>
      <c r="P576" s="26" t="str">
        <f t="shared" si="4"/>
        <v/>
      </c>
      <c r="Q576" s="25"/>
      <c r="R576" s="26" t="str">
        <f t="shared" si="5"/>
        <v/>
      </c>
      <c r="S576" s="27">
        <v>198.97</v>
      </c>
      <c r="T576" s="28" t="str">
        <f t="shared" si="6"/>
        <v/>
      </c>
      <c r="U576" s="28" t="str">
        <f t="shared" si="7"/>
        <v/>
      </c>
      <c r="V576" s="29" t="str">
        <f t="shared" si="8"/>
        <v/>
      </c>
      <c r="W576" s="28">
        <f t="shared" si="9"/>
        <v>0</v>
      </c>
      <c r="X576" s="28">
        <f t="shared" si="10"/>
        <v>0</v>
      </c>
      <c r="Y576" s="29">
        <f t="shared" si="11"/>
        <v>0</v>
      </c>
      <c r="Z576" s="28" t="str">
        <f t="shared" si="12"/>
        <v/>
      </c>
      <c r="AA576" s="28" t="str">
        <f t="shared" si="13"/>
        <v/>
      </c>
      <c r="AB576" s="29" t="str">
        <f t="shared" si="14"/>
        <v/>
      </c>
      <c r="AC576" s="28">
        <f t="shared" si="15"/>
        <v>0</v>
      </c>
      <c r="AD576" s="28">
        <f t="shared" si="16"/>
        <v>0</v>
      </c>
      <c r="AE576" s="29">
        <f t="shared" si="17"/>
        <v>0</v>
      </c>
      <c r="AF576" s="28" t="str">
        <f t="shared" si="18"/>
        <v/>
      </c>
      <c r="AG576" s="28" t="str">
        <f t="shared" si="19"/>
        <v/>
      </c>
      <c r="AH576" s="29" t="str">
        <f t="shared" si="20"/>
        <v/>
      </c>
      <c r="AI576" s="28" t="str">
        <f t="shared" si="21"/>
        <v/>
      </c>
      <c r="AJ576" s="29" t="str">
        <f t="shared" si="22"/>
        <v/>
      </c>
      <c r="AK576" s="30"/>
      <c r="AL576" s="30"/>
    </row>
    <row r="577" spans="1:38" ht="12.75" customHeight="1">
      <c r="A577" s="19">
        <v>25046</v>
      </c>
      <c r="B577" s="20" t="s">
        <v>654</v>
      </c>
      <c r="C577" s="21">
        <v>38</v>
      </c>
      <c r="D577" s="22" t="s">
        <v>607</v>
      </c>
      <c r="E577" s="23">
        <v>508</v>
      </c>
      <c r="F577" s="24">
        <v>39</v>
      </c>
      <c r="G577" s="25"/>
      <c r="H577" s="26" t="str">
        <f t="shared" si="0"/>
        <v/>
      </c>
      <c r="I577" s="25">
        <v>12</v>
      </c>
      <c r="J577" s="26">
        <f t="shared" si="1"/>
        <v>0.30769230769230771</v>
      </c>
      <c r="K577" s="25"/>
      <c r="L577" s="26" t="str">
        <f t="shared" si="2"/>
        <v/>
      </c>
      <c r="M577" s="25">
        <v>5</v>
      </c>
      <c r="N577" s="26">
        <f t="shared" si="3"/>
        <v>0.12820512820512819</v>
      </c>
      <c r="O577" s="25">
        <v>2</v>
      </c>
      <c r="P577" s="26">
        <f t="shared" si="4"/>
        <v>5.128205128205128E-2</v>
      </c>
      <c r="Q577" s="25">
        <v>0</v>
      </c>
      <c r="R577" s="26">
        <f t="shared" si="5"/>
        <v>0</v>
      </c>
      <c r="S577" s="27">
        <v>198.97</v>
      </c>
      <c r="T577" s="28" t="str">
        <f t="shared" si="6"/>
        <v/>
      </c>
      <c r="U577" s="28" t="str">
        <f t="shared" si="7"/>
        <v/>
      </c>
      <c r="V577" s="29" t="str">
        <f t="shared" si="8"/>
        <v/>
      </c>
      <c r="W577" s="28">
        <f t="shared" si="9"/>
        <v>2387.64</v>
      </c>
      <c r="X577" s="28">
        <f t="shared" si="10"/>
        <v>1193.82</v>
      </c>
      <c r="Y577" s="29">
        <f t="shared" si="11"/>
        <v>596.91</v>
      </c>
      <c r="Z577" s="28" t="str">
        <f t="shared" si="12"/>
        <v/>
      </c>
      <c r="AA577" s="28" t="str">
        <f t="shared" si="13"/>
        <v/>
      </c>
      <c r="AB577" s="29" t="str">
        <f t="shared" si="14"/>
        <v/>
      </c>
      <c r="AC577" s="28">
        <f t="shared" si="15"/>
        <v>994.85</v>
      </c>
      <c r="AD577" s="28">
        <f t="shared" si="16"/>
        <v>795.88</v>
      </c>
      <c r="AE577" s="29">
        <f t="shared" si="17"/>
        <v>477.52800000000002</v>
      </c>
      <c r="AF577" s="28">
        <f t="shared" si="18"/>
        <v>397.94</v>
      </c>
      <c r="AG577" s="28">
        <f t="shared" si="19"/>
        <v>318.35200000000003</v>
      </c>
      <c r="AH577" s="29">
        <f t="shared" si="20"/>
        <v>191.0112</v>
      </c>
      <c r="AI577" s="28">
        <f t="shared" si="21"/>
        <v>0</v>
      </c>
      <c r="AJ577" s="29">
        <f t="shared" si="22"/>
        <v>0</v>
      </c>
      <c r="AK577" s="30"/>
      <c r="AL577" s="30"/>
    </row>
    <row r="578" spans="1:38" ht="12.75" customHeight="1">
      <c r="A578" s="19">
        <v>25047</v>
      </c>
      <c r="B578" s="20" t="s">
        <v>655</v>
      </c>
      <c r="C578" s="21">
        <v>23</v>
      </c>
      <c r="D578" s="22" t="s">
        <v>605</v>
      </c>
      <c r="E578" s="23">
        <v>1229</v>
      </c>
      <c r="F578" s="24">
        <v>122</v>
      </c>
      <c r="G578" s="25"/>
      <c r="H578" s="26" t="str">
        <f t="shared" si="0"/>
        <v/>
      </c>
      <c r="I578" s="25">
        <v>46</v>
      </c>
      <c r="J578" s="26">
        <f t="shared" si="1"/>
        <v>0.37704918032786883</v>
      </c>
      <c r="K578" s="25"/>
      <c r="L578" s="26" t="str">
        <f t="shared" si="2"/>
        <v/>
      </c>
      <c r="M578" s="25">
        <v>23</v>
      </c>
      <c r="N578" s="26">
        <f t="shared" si="3"/>
        <v>0.18852459016393441</v>
      </c>
      <c r="O578" s="25">
        <v>44</v>
      </c>
      <c r="P578" s="26">
        <f t="shared" si="4"/>
        <v>0.36065573770491804</v>
      </c>
      <c r="Q578" s="25">
        <v>1</v>
      </c>
      <c r="R578" s="26">
        <f t="shared" si="5"/>
        <v>8.1967213114754103E-3</v>
      </c>
      <c r="S578" s="27">
        <v>198.97</v>
      </c>
      <c r="T578" s="28" t="str">
        <f t="shared" si="6"/>
        <v/>
      </c>
      <c r="U578" s="28" t="str">
        <f t="shared" si="7"/>
        <v/>
      </c>
      <c r="V578" s="29" t="str">
        <f t="shared" si="8"/>
        <v/>
      </c>
      <c r="W578" s="28">
        <f t="shared" si="9"/>
        <v>9152.6200000000008</v>
      </c>
      <c r="X578" s="28">
        <f t="shared" si="10"/>
        <v>4576.3100000000004</v>
      </c>
      <c r="Y578" s="29">
        <f t="shared" si="11"/>
        <v>2288.1550000000002</v>
      </c>
      <c r="Z578" s="28" t="str">
        <f t="shared" si="12"/>
        <v/>
      </c>
      <c r="AA578" s="28" t="str">
        <f t="shared" si="13"/>
        <v/>
      </c>
      <c r="AB578" s="29" t="str">
        <f t="shared" si="14"/>
        <v/>
      </c>
      <c r="AC578" s="28">
        <f t="shared" si="15"/>
        <v>4576.3100000000004</v>
      </c>
      <c r="AD578" s="28">
        <f t="shared" si="16"/>
        <v>3661.0480000000002</v>
      </c>
      <c r="AE578" s="29">
        <f t="shared" si="17"/>
        <v>2196.6288</v>
      </c>
      <c r="AF578" s="28">
        <f t="shared" si="18"/>
        <v>8754.68</v>
      </c>
      <c r="AG578" s="28">
        <f t="shared" si="19"/>
        <v>7003.7440000000006</v>
      </c>
      <c r="AH578" s="29">
        <f t="shared" si="20"/>
        <v>4202.2464</v>
      </c>
      <c r="AI578" s="28">
        <f t="shared" si="21"/>
        <v>198.97</v>
      </c>
      <c r="AJ578" s="29">
        <f t="shared" si="22"/>
        <v>119.38199999999999</v>
      </c>
      <c r="AK578" s="30"/>
      <c r="AL578" s="30"/>
    </row>
    <row r="579" spans="1:38" ht="12.75" customHeight="1">
      <c r="A579" s="19">
        <v>25048</v>
      </c>
      <c r="B579" s="20" t="s">
        <v>656</v>
      </c>
      <c r="C579" s="21">
        <v>27</v>
      </c>
      <c r="D579" s="22" t="s">
        <v>648</v>
      </c>
      <c r="E579" s="23">
        <v>2342</v>
      </c>
      <c r="F579" s="24">
        <v>268</v>
      </c>
      <c r="G579" s="25"/>
      <c r="H579" s="26" t="str">
        <f t="shared" si="0"/>
        <v/>
      </c>
      <c r="I579" s="25">
        <v>78</v>
      </c>
      <c r="J579" s="26">
        <f t="shared" si="1"/>
        <v>0.29104477611940299</v>
      </c>
      <c r="K579" s="25"/>
      <c r="L579" s="26" t="str">
        <f t="shared" si="2"/>
        <v/>
      </c>
      <c r="M579" s="25">
        <v>35</v>
      </c>
      <c r="N579" s="26">
        <f t="shared" si="3"/>
        <v>0.13059701492537312</v>
      </c>
      <c r="O579" s="25">
        <v>31</v>
      </c>
      <c r="P579" s="26">
        <f t="shared" si="4"/>
        <v>0.11567164179104478</v>
      </c>
      <c r="Q579" s="25">
        <v>5</v>
      </c>
      <c r="R579" s="26">
        <f t="shared" si="5"/>
        <v>1.8656716417910446E-2</v>
      </c>
      <c r="S579" s="27">
        <v>198.97</v>
      </c>
      <c r="T579" s="28" t="str">
        <f t="shared" si="6"/>
        <v/>
      </c>
      <c r="U579" s="28" t="str">
        <f t="shared" si="7"/>
        <v/>
      </c>
      <c r="V579" s="29" t="str">
        <f t="shared" si="8"/>
        <v/>
      </c>
      <c r="W579" s="28">
        <f t="shared" si="9"/>
        <v>15519.66</v>
      </c>
      <c r="X579" s="28">
        <f t="shared" si="10"/>
        <v>7759.83</v>
      </c>
      <c r="Y579" s="29">
        <f t="shared" si="11"/>
        <v>3879.915</v>
      </c>
      <c r="Z579" s="28" t="str">
        <f t="shared" si="12"/>
        <v/>
      </c>
      <c r="AA579" s="28" t="str">
        <f t="shared" si="13"/>
        <v/>
      </c>
      <c r="AB579" s="29" t="str">
        <f t="shared" si="14"/>
        <v/>
      </c>
      <c r="AC579" s="28">
        <f t="shared" si="15"/>
        <v>6963.95</v>
      </c>
      <c r="AD579" s="28">
        <f t="shared" si="16"/>
        <v>5571.16</v>
      </c>
      <c r="AE579" s="29">
        <f t="shared" si="17"/>
        <v>3342.6960000000004</v>
      </c>
      <c r="AF579" s="28">
        <f t="shared" si="18"/>
        <v>6168.07</v>
      </c>
      <c r="AG579" s="28">
        <f t="shared" si="19"/>
        <v>4934.4560000000001</v>
      </c>
      <c r="AH579" s="29">
        <f t="shared" si="20"/>
        <v>2960.6736000000001</v>
      </c>
      <c r="AI579" s="28">
        <f t="shared" si="21"/>
        <v>994.85</v>
      </c>
      <c r="AJ579" s="29">
        <f t="shared" si="22"/>
        <v>596.91</v>
      </c>
      <c r="AK579" s="30"/>
      <c r="AL579" s="30"/>
    </row>
    <row r="580" spans="1:38" ht="12.75" customHeight="1">
      <c r="A580" s="19">
        <v>25049</v>
      </c>
      <c r="B580" s="20" t="s">
        <v>657</v>
      </c>
      <c r="C580" s="21">
        <v>23</v>
      </c>
      <c r="D580" s="22" t="s">
        <v>605</v>
      </c>
      <c r="E580" s="23">
        <v>178</v>
      </c>
      <c r="F580" s="24">
        <v>17</v>
      </c>
      <c r="G580" s="25"/>
      <c r="H580" s="26" t="str">
        <f t="shared" si="0"/>
        <v/>
      </c>
      <c r="I580" s="25">
        <v>6</v>
      </c>
      <c r="J580" s="26">
        <f t="shared" si="1"/>
        <v>0.35294117647058826</v>
      </c>
      <c r="K580" s="25"/>
      <c r="L580" s="26" t="str">
        <f t="shared" si="2"/>
        <v/>
      </c>
      <c r="M580" s="25">
        <v>3</v>
      </c>
      <c r="N580" s="26">
        <f t="shared" si="3"/>
        <v>0.17647058823529413</v>
      </c>
      <c r="O580" s="25">
        <v>2</v>
      </c>
      <c r="P580" s="26">
        <f t="shared" si="4"/>
        <v>0.11764705882352941</v>
      </c>
      <c r="Q580" s="25"/>
      <c r="R580" s="26" t="str">
        <f t="shared" si="5"/>
        <v/>
      </c>
      <c r="S580" s="27">
        <v>198.97</v>
      </c>
      <c r="T580" s="28" t="str">
        <f t="shared" si="6"/>
        <v/>
      </c>
      <c r="U580" s="28" t="str">
        <f t="shared" si="7"/>
        <v/>
      </c>
      <c r="V580" s="29" t="str">
        <f t="shared" si="8"/>
        <v/>
      </c>
      <c r="W580" s="28">
        <f t="shared" si="9"/>
        <v>1193.82</v>
      </c>
      <c r="X580" s="28">
        <f t="shared" si="10"/>
        <v>596.91</v>
      </c>
      <c r="Y580" s="29">
        <f t="shared" si="11"/>
        <v>298.45499999999998</v>
      </c>
      <c r="Z580" s="28" t="str">
        <f t="shared" si="12"/>
        <v/>
      </c>
      <c r="AA580" s="28" t="str">
        <f t="shared" si="13"/>
        <v/>
      </c>
      <c r="AB580" s="29" t="str">
        <f t="shared" si="14"/>
        <v/>
      </c>
      <c r="AC580" s="28">
        <f t="shared" si="15"/>
        <v>596.91</v>
      </c>
      <c r="AD580" s="28">
        <f t="shared" si="16"/>
        <v>477.52800000000008</v>
      </c>
      <c r="AE580" s="29">
        <f t="shared" si="17"/>
        <v>286.51679999999999</v>
      </c>
      <c r="AF580" s="28">
        <f t="shared" si="18"/>
        <v>397.94</v>
      </c>
      <c r="AG580" s="28">
        <f t="shared" si="19"/>
        <v>318.35200000000003</v>
      </c>
      <c r="AH580" s="29">
        <f t="shared" si="20"/>
        <v>191.0112</v>
      </c>
      <c r="AI580" s="28" t="str">
        <f t="shared" si="21"/>
        <v/>
      </c>
      <c r="AJ580" s="29" t="str">
        <f t="shared" si="22"/>
        <v/>
      </c>
      <c r="AK580" s="30"/>
      <c r="AL580" s="30"/>
    </row>
    <row r="581" spans="1:38" ht="12.75" customHeight="1">
      <c r="A581" s="19">
        <v>25050</v>
      </c>
      <c r="B581" s="20" t="s">
        <v>658</v>
      </c>
      <c r="C581" s="21">
        <v>38</v>
      </c>
      <c r="D581" s="22" t="s">
        <v>607</v>
      </c>
      <c r="E581" s="23">
        <v>5168</v>
      </c>
      <c r="F581" s="24">
        <v>601</v>
      </c>
      <c r="G581" s="25">
        <v>196</v>
      </c>
      <c r="H581" s="26">
        <f t="shared" si="0"/>
        <v>0.32612312811980032</v>
      </c>
      <c r="I581" s="25">
        <v>196</v>
      </c>
      <c r="J581" s="26">
        <f t="shared" si="1"/>
        <v>0.32612312811980032</v>
      </c>
      <c r="K581" s="25">
        <v>93</v>
      </c>
      <c r="L581" s="26">
        <f t="shared" si="2"/>
        <v>0.15474209650582363</v>
      </c>
      <c r="M581" s="25">
        <v>93</v>
      </c>
      <c r="N581" s="26">
        <f t="shared" si="3"/>
        <v>0.15474209650582363</v>
      </c>
      <c r="O581" s="25">
        <v>119</v>
      </c>
      <c r="P581" s="26">
        <f t="shared" si="4"/>
        <v>0.19800332778702162</v>
      </c>
      <c r="Q581" s="25">
        <v>10</v>
      </c>
      <c r="R581" s="26">
        <f t="shared" si="5"/>
        <v>1.6638935108153077E-2</v>
      </c>
      <c r="S581" s="27">
        <v>198.97</v>
      </c>
      <c r="T581" s="28">
        <f t="shared" si="6"/>
        <v>38998.120000000003</v>
      </c>
      <c r="U581" s="28">
        <f t="shared" si="7"/>
        <v>19499.060000000001</v>
      </c>
      <c r="V581" s="29">
        <f t="shared" si="8"/>
        <v>9749.5300000000007</v>
      </c>
      <c r="W581" s="28">
        <f t="shared" si="9"/>
        <v>38998.120000000003</v>
      </c>
      <c r="X581" s="28">
        <f t="shared" si="10"/>
        <v>19499.060000000001</v>
      </c>
      <c r="Y581" s="29">
        <f t="shared" si="11"/>
        <v>9749.5300000000007</v>
      </c>
      <c r="Z581" s="28">
        <f t="shared" si="12"/>
        <v>18504.21</v>
      </c>
      <c r="AA581" s="28">
        <f t="shared" si="13"/>
        <v>14803.368</v>
      </c>
      <c r="AB581" s="29">
        <f t="shared" si="14"/>
        <v>8882.0208000000002</v>
      </c>
      <c r="AC581" s="28">
        <f t="shared" si="15"/>
        <v>18504.21</v>
      </c>
      <c r="AD581" s="28">
        <f t="shared" si="16"/>
        <v>14803.368</v>
      </c>
      <c r="AE581" s="29">
        <f t="shared" si="17"/>
        <v>8882.0208000000002</v>
      </c>
      <c r="AF581" s="28">
        <f t="shared" si="18"/>
        <v>23677.43</v>
      </c>
      <c r="AG581" s="28">
        <f t="shared" si="19"/>
        <v>18941.944</v>
      </c>
      <c r="AH581" s="29">
        <f t="shared" si="20"/>
        <v>11365.1664</v>
      </c>
      <c r="AI581" s="28">
        <f t="shared" si="21"/>
        <v>1989.7</v>
      </c>
      <c r="AJ581" s="29">
        <f t="shared" si="22"/>
        <v>1193.82</v>
      </c>
      <c r="AK581" s="30"/>
      <c r="AL581" s="30"/>
    </row>
    <row r="582" spans="1:38" ht="12.75" customHeight="1">
      <c r="A582" s="19">
        <v>25051</v>
      </c>
      <c r="B582" s="20" t="s">
        <v>659</v>
      </c>
      <c r="C582" s="21">
        <v>15</v>
      </c>
      <c r="D582" s="22" t="s">
        <v>383</v>
      </c>
      <c r="E582" s="23">
        <v>2176</v>
      </c>
      <c r="F582" s="24">
        <v>244</v>
      </c>
      <c r="G582" s="25"/>
      <c r="H582" s="26" t="str">
        <f t="shared" si="0"/>
        <v/>
      </c>
      <c r="I582" s="25">
        <v>80</v>
      </c>
      <c r="J582" s="26">
        <f t="shared" si="1"/>
        <v>0.32786885245901637</v>
      </c>
      <c r="K582" s="25"/>
      <c r="L582" s="26" t="str">
        <f t="shared" si="2"/>
        <v/>
      </c>
      <c r="M582" s="25">
        <v>36</v>
      </c>
      <c r="N582" s="26">
        <f t="shared" si="3"/>
        <v>0.14754098360655737</v>
      </c>
      <c r="O582" s="25">
        <v>17</v>
      </c>
      <c r="P582" s="26">
        <f t="shared" si="4"/>
        <v>6.9672131147540978E-2</v>
      </c>
      <c r="Q582" s="25"/>
      <c r="R582" s="26" t="str">
        <f t="shared" si="5"/>
        <v/>
      </c>
      <c r="S582" s="27">
        <v>198.97</v>
      </c>
      <c r="T582" s="28" t="str">
        <f t="shared" si="6"/>
        <v/>
      </c>
      <c r="U582" s="28" t="str">
        <f t="shared" si="7"/>
        <v/>
      </c>
      <c r="V582" s="29" t="str">
        <f t="shared" si="8"/>
        <v/>
      </c>
      <c r="W582" s="28">
        <f t="shared" si="9"/>
        <v>15917.6</v>
      </c>
      <c r="X582" s="28">
        <f t="shared" si="10"/>
        <v>7958.8</v>
      </c>
      <c r="Y582" s="29">
        <f t="shared" si="11"/>
        <v>3979.4</v>
      </c>
      <c r="Z582" s="28" t="str">
        <f t="shared" si="12"/>
        <v/>
      </c>
      <c r="AA582" s="28" t="str">
        <f t="shared" si="13"/>
        <v/>
      </c>
      <c r="AB582" s="29" t="str">
        <f t="shared" si="14"/>
        <v/>
      </c>
      <c r="AC582" s="28">
        <f t="shared" si="15"/>
        <v>7162.92</v>
      </c>
      <c r="AD582" s="28">
        <f t="shared" si="16"/>
        <v>5730.3360000000002</v>
      </c>
      <c r="AE582" s="29">
        <f t="shared" si="17"/>
        <v>3438.2015999999999</v>
      </c>
      <c r="AF582" s="28">
        <f t="shared" si="18"/>
        <v>3382.49</v>
      </c>
      <c r="AG582" s="28">
        <f t="shared" si="19"/>
        <v>2705.9920000000002</v>
      </c>
      <c r="AH582" s="29">
        <f t="shared" si="20"/>
        <v>1623.5952</v>
      </c>
      <c r="AI582" s="28" t="str">
        <f t="shared" si="21"/>
        <v/>
      </c>
      <c r="AJ582" s="29" t="str">
        <f t="shared" si="22"/>
        <v/>
      </c>
      <c r="AK582" s="30"/>
      <c r="AL582" s="30"/>
    </row>
    <row r="583" spans="1:38" ht="12.75" customHeight="1">
      <c r="A583" s="19">
        <v>25052</v>
      </c>
      <c r="B583" s="20" t="s">
        <v>660</v>
      </c>
      <c r="C583" s="21">
        <v>27</v>
      </c>
      <c r="D583" s="22" t="s">
        <v>648</v>
      </c>
      <c r="E583" s="23">
        <v>2243</v>
      </c>
      <c r="F583" s="24">
        <v>241</v>
      </c>
      <c r="G583" s="25"/>
      <c r="H583" s="26" t="str">
        <f t="shared" si="0"/>
        <v/>
      </c>
      <c r="I583" s="25">
        <v>70</v>
      </c>
      <c r="J583" s="26">
        <f t="shared" si="1"/>
        <v>0.29045643153526973</v>
      </c>
      <c r="K583" s="25"/>
      <c r="L583" s="26" t="str">
        <f t="shared" si="2"/>
        <v/>
      </c>
      <c r="M583" s="25">
        <v>31</v>
      </c>
      <c r="N583" s="26">
        <f t="shared" si="3"/>
        <v>0.12863070539419086</v>
      </c>
      <c r="O583" s="25">
        <v>23</v>
      </c>
      <c r="P583" s="26">
        <f t="shared" si="4"/>
        <v>9.5435684647302899E-2</v>
      </c>
      <c r="Q583" s="25">
        <v>2</v>
      </c>
      <c r="R583" s="26">
        <f t="shared" si="5"/>
        <v>8.2987551867219917E-3</v>
      </c>
      <c r="S583" s="27">
        <v>198.97</v>
      </c>
      <c r="T583" s="28" t="str">
        <f t="shared" si="6"/>
        <v/>
      </c>
      <c r="U583" s="28" t="str">
        <f t="shared" si="7"/>
        <v/>
      </c>
      <c r="V583" s="29" t="str">
        <f t="shared" si="8"/>
        <v/>
      </c>
      <c r="W583" s="28">
        <f t="shared" si="9"/>
        <v>13927.9</v>
      </c>
      <c r="X583" s="28">
        <f t="shared" si="10"/>
        <v>6963.95</v>
      </c>
      <c r="Y583" s="29">
        <f t="shared" si="11"/>
        <v>3481.9749999999999</v>
      </c>
      <c r="Z583" s="28" t="str">
        <f t="shared" si="12"/>
        <v/>
      </c>
      <c r="AA583" s="28" t="str">
        <f t="shared" si="13"/>
        <v/>
      </c>
      <c r="AB583" s="29" t="str">
        <f t="shared" si="14"/>
        <v/>
      </c>
      <c r="AC583" s="28">
        <f t="shared" si="15"/>
        <v>6168.07</v>
      </c>
      <c r="AD583" s="28">
        <f t="shared" si="16"/>
        <v>4934.4560000000001</v>
      </c>
      <c r="AE583" s="29">
        <f t="shared" si="17"/>
        <v>2960.6736000000001</v>
      </c>
      <c r="AF583" s="28">
        <f t="shared" si="18"/>
        <v>4576.3100000000004</v>
      </c>
      <c r="AG583" s="28">
        <f t="shared" si="19"/>
        <v>3661.0480000000002</v>
      </c>
      <c r="AH583" s="29">
        <f t="shared" si="20"/>
        <v>2196.6288</v>
      </c>
      <c r="AI583" s="28">
        <f t="shared" si="21"/>
        <v>397.94</v>
      </c>
      <c r="AJ583" s="29">
        <f t="shared" si="22"/>
        <v>238.76399999999998</v>
      </c>
      <c r="AK583" s="30"/>
      <c r="AL583" s="30"/>
    </row>
    <row r="584" spans="1:38" ht="12.75" customHeight="1">
      <c r="A584" s="19">
        <v>25053</v>
      </c>
      <c r="B584" s="20" t="s">
        <v>661</v>
      </c>
      <c r="C584" s="21">
        <v>33</v>
      </c>
      <c r="D584" s="22" t="s">
        <v>609</v>
      </c>
      <c r="E584" s="23">
        <v>1563</v>
      </c>
      <c r="F584" s="24">
        <v>176</v>
      </c>
      <c r="G584" s="25"/>
      <c r="H584" s="26" t="str">
        <f t="shared" si="0"/>
        <v/>
      </c>
      <c r="I584" s="25">
        <v>51</v>
      </c>
      <c r="J584" s="26">
        <f t="shared" si="1"/>
        <v>0.28977272727272729</v>
      </c>
      <c r="K584" s="25"/>
      <c r="L584" s="26" t="str">
        <f t="shared" si="2"/>
        <v/>
      </c>
      <c r="M584" s="25">
        <v>24</v>
      </c>
      <c r="N584" s="26">
        <f t="shared" si="3"/>
        <v>0.13636363636363635</v>
      </c>
      <c r="O584" s="25">
        <v>18</v>
      </c>
      <c r="P584" s="26">
        <f t="shared" si="4"/>
        <v>0.10227272727272728</v>
      </c>
      <c r="Q584" s="25">
        <v>2</v>
      </c>
      <c r="R584" s="26">
        <f t="shared" si="5"/>
        <v>1.1363636363636364E-2</v>
      </c>
      <c r="S584" s="27">
        <v>198.97</v>
      </c>
      <c r="T584" s="28" t="str">
        <f t="shared" si="6"/>
        <v/>
      </c>
      <c r="U584" s="28" t="str">
        <f t="shared" si="7"/>
        <v/>
      </c>
      <c r="V584" s="29" t="str">
        <f t="shared" si="8"/>
        <v/>
      </c>
      <c r="W584" s="28">
        <f t="shared" si="9"/>
        <v>10147.469999999999</v>
      </c>
      <c r="X584" s="28">
        <f t="shared" si="10"/>
        <v>5073.7349999999997</v>
      </c>
      <c r="Y584" s="29">
        <f t="shared" si="11"/>
        <v>2536.8674999999998</v>
      </c>
      <c r="Z584" s="28" t="str">
        <f t="shared" si="12"/>
        <v/>
      </c>
      <c r="AA584" s="28" t="str">
        <f t="shared" si="13"/>
        <v/>
      </c>
      <c r="AB584" s="29" t="str">
        <f t="shared" si="14"/>
        <v/>
      </c>
      <c r="AC584" s="28">
        <f t="shared" si="15"/>
        <v>4775.28</v>
      </c>
      <c r="AD584" s="28">
        <f t="shared" si="16"/>
        <v>3820.2240000000006</v>
      </c>
      <c r="AE584" s="29">
        <f t="shared" si="17"/>
        <v>2292.1343999999999</v>
      </c>
      <c r="AF584" s="28">
        <f t="shared" si="18"/>
        <v>3581.46</v>
      </c>
      <c r="AG584" s="28">
        <f t="shared" si="19"/>
        <v>2865.1680000000001</v>
      </c>
      <c r="AH584" s="29">
        <f t="shared" si="20"/>
        <v>1719.1007999999999</v>
      </c>
      <c r="AI584" s="28">
        <f t="shared" si="21"/>
        <v>397.94</v>
      </c>
      <c r="AJ584" s="29">
        <f t="shared" si="22"/>
        <v>238.76399999999998</v>
      </c>
      <c r="AK584" s="30"/>
      <c r="AL584" s="30"/>
    </row>
    <row r="585" spans="1:38" ht="12.75" customHeight="1">
      <c r="A585" s="19">
        <v>25055</v>
      </c>
      <c r="B585" s="20" t="s">
        <v>662</v>
      </c>
      <c r="C585" s="21">
        <v>32</v>
      </c>
      <c r="D585" s="22" t="s">
        <v>663</v>
      </c>
      <c r="E585" s="23">
        <v>182</v>
      </c>
      <c r="F585" s="24">
        <v>10</v>
      </c>
      <c r="G585" s="25"/>
      <c r="H585" s="26" t="str">
        <f t="shared" si="0"/>
        <v/>
      </c>
      <c r="I585" s="25">
        <v>2</v>
      </c>
      <c r="J585" s="26">
        <f t="shared" si="1"/>
        <v>0.2</v>
      </c>
      <c r="K585" s="25"/>
      <c r="L585" s="26" t="str">
        <f t="shared" si="2"/>
        <v/>
      </c>
      <c r="M585" s="25">
        <v>1</v>
      </c>
      <c r="N585" s="26">
        <f t="shared" si="3"/>
        <v>0.1</v>
      </c>
      <c r="O585" s="25"/>
      <c r="P585" s="26" t="str">
        <f t="shared" si="4"/>
        <v/>
      </c>
      <c r="Q585" s="25"/>
      <c r="R585" s="26" t="str">
        <f t="shared" si="5"/>
        <v/>
      </c>
      <c r="S585" s="27">
        <v>198.97</v>
      </c>
      <c r="T585" s="28" t="str">
        <f t="shared" si="6"/>
        <v/>
      </c>
      <c r="U585" s="28" t="str">
        <f t="shared" si="7"/>
        <v/>
      </c>
      <c r="V585" s="29" t="str">
        <f t="shared" si="8"/>
        <v/>
      </c>
      <c r="W585" s="28">
        <f t="shared" si="9"/>
        <v>397.94</v>
      </c>
      <c r="X585" s="28">
        <f t="shared" si="10"/>
        <v>198.97</v>
      </c>
      <c r="Y585" s="29">
        <f t="shared" si="11"/>
        <v>99.484999999999999</v>
      </c>
      <c r="Z585" s="28" t="str">
        <f t="shared" si="12"/>
        <v/>
      </c>
      <c r="AA585" s="28" t="str">
        <f t="shared" si="13"/>
        <v/>
      </c>
      <c r="AB585" s="29" t="str">
        <f t="shared" si="14"/>
        <v/>
      </c>
      <c r="AC585" s="28">
        <f t="shared" si="15"/>
        <v>198.97</v>
      </c>
      <c r="AD585" s="28">
        <f t="shared" si="16"/>
        <v>159.17600000000002</v>
      </c>
      <c r="AE585" s="29">
        <f t="shared" si="17"/>
        <v>95.505600000000001</v>
      </c>
      <c r="AF585" s="28" t="str">
        <f t="shared" si="18"/>
        <v/>
      </c>
      <c r="AG585" s="28" t="str">
        <f t="shared" si="19"/>
        <v/>
      </c>
      <c r="AH585" s="29" t="str">
        <f t="shared" si="20"/>
        <v/>
      </c>
      <c r="AI585" s="28" t="str">
        <f t="shared" si="21"/>
        <v/>
      </c>
      <c r="AJ585" s="29" t="str">
        <f t="shared" si="22"/>
        <v/>
      </c>
      <c r="AK585" s="30"/>
      <c r="AL585" s="30"/>
    </row>
    <row r="586" spans="1:38" ht="12.75" customHeight="1">
      <c r="A586" s="19">
        <v>25056</v>
      </c>
      <c r="B586" s="20" t="s">
        <v>664</v>
      </c>
      <c r="C586" s="21">
        <v>18</v>
      </c>
      <c r="D586" s="22" t="s">
        <v>613</v>
      </c>
      <c r="E586" s="23">
        <v>263</v>
      </c>
      <c r="F586" s="24">
        <v>20</v>
      </c>
      <c r="G586" s="25"/>
      <c r="H586" s="26" t="str">
        <f t="shared" si="0"/>
        <v/>
      </c>
      <c r="I586" s="25">
        <v>6</v>
      </c>
      <c r="J586" s="26">
        <f t="shared" si="1"/>
        <v>0.3</v>
      </c>
      <c r="K586" s="25"/>
      <c r="L586" s="26" t="str">
        <f t="shared" si="2"/>
        <v/>
      </c>
      <c r="M586" s="25">
        <v>3</v>
      </c>
      <c r="N586" s="26">
        <f t="shared" si="3"/>
        <v>0.15</v>
      </c>
      <c r="O586" s="25">
        <v>4</v>
      </c>
      <c r="P586" s="26">
        <f t="shared" si="4"/>
        <v>0.2</v>
      </c>
      <c r="Q586" s="25"/>
      <c r="R586" s="26" t="str">
        <f t="shared" si="5"/>
        <v/>
      </c>
      <c r="S586" s="27">
        <v>198.97</v>
      </c>
      <c r="T586" s="28" t="str">
        <f t="shared" si="6"/>
        <v/>
      </c>
      <c r="U586" s="28" t="str">
        <f t="shared" si="7"/>
        <v/>
      </c>
      <c r="V586" s="29" t="str">
        <f t="shared" si="8"/>
        <v/>
      </c>
      <c r="W586" s="28">
        <f t="shared" si="9"/>
        <v>1193.82</v>
      </c>
      <c r="X586" s="28">
        <f t="shared" si="10"/>
        <v>596.91</v>
      </c>
      <c r="Y586" s="29">
        <f t="shared" si="11"/>
        <v>298.45499999999998</v>
      </c>
      <c r="Z586" s="28" t="str">
        <f t="shared" si="12"/>
        <v/>
      </c>
      <c r="AA586" s="28" t="str">
        <f t="shared" si="13"/>
        <v/>
      </c>
      <c r="AB586" s="29" t="str">
        <f t="shared" si="14"/>
        <v/>
      </c>
      <c r="AC586" s="28">
        <f t="shared" si="15"/>
        <v>596.91</v>
      </c>
      <c r="AD586" s="28">
        <f t="shared" si="16"/>
        <v>477.52800000000008</v>
      </c>
      <c r="AE586" s="29">
        <f t="shared" si="17"/>
        <v>286.51679999999999</v>
      </c>
      <c r="AF586" s="28">
        <f t="shared" si="18"/>
        <v>795.88</v>
      </c>
      <c r="AG586" s="28">
        <f t="shared" si="19"/>
        <v>636.70400000000006</v>
      </c>
      <c r="AH586" s="29">
        <f t="shared" si="20"/>
        <v>382.0224</v>
      </c>
      <c r="AI586" s="28" t="str">
        <f t="shared" si="21"/>
        <v/>
      </c>
      <c r="AJ586" s="29" t="str">
        <f t="shared" si="22"/>
        <v/>
      </c>
      <c r="AK586" s="30"/>
      <c r="AL586" s="30"/>
    </row>
    <row r="587" spans="1:38" ht="12.75" customHeight="1">
      <c r="A587" s="19">
        <v>25057</v>
      </c>
      <c r="B587" s="20" t="s">
        <v>665</v>
      </c>
      <c r="C587" s="21">
        <v>39</v>
      </c>
      <c r="D587" s="22" t="s">
        <v>633</v>
      </c>
      <c r="E587" s="23">
        <v>282</v>
      </c>
      <c r="F587" s="24">
        <v>25</v>
      </c>
      <c r="G587" s="25"/>
      <c r="H587" s="26" t="str">
        <f t="shared" si="0"/>
        <v/>
      </c>
      <c r="I587" s="25">
        <v>5</v>
      </c>
      <c r="J587" s="26">
        <f t="shared" si="1"/>
        <v>0.2</v>
      </c>
      <c r="K587" s="25"/>
      <c r="L587" s="26" t="str">
        <f t="shared" si="2"/>
        <v/>
      </c>
      <c r="M587" s="25">
        <v>2</v>
      </c>
      <c r="N587" s="26">
        <f t="shared" si="3"/>
        <v>0.08</v>
      </c>
      <c r="O587" s="25">
        <v>1</v>
      </c>
      <c r="P587" s="26">
        <f t="shared" si="4"/>
        <v>0.04</v>
      </c>
      <c r="Q587" s="25"/>
      <c r="R587" s="26" t="str">
        <f t="shared" si="5"/>
        <v/>
      </c>
      <c r="S587" s="27">
        <v>198.97</v>
      </c>
      <c r="T587" s="28" t="str">
        <f t="shared" si="6"/>
        <v/>
      </c>
      <c r="U587" s="28" t="str">
        <f t="shared" si="7"/>
        <v/>
      </c>
      <c r="V587" s="29" t="str">
        <f t="shared" si="8"/>
        <v/>
      </c>
      <c r="W587" s="28">
        <f t="shared" si="9"/>
        <v>994.85</v>
      </c>
      <c r="X587" s="28">
        <f t="shared" si="10"/>
        <v>497.42500000000001</v>
      </c>
      <c r="Y587" s="29">
        <f t="shared" si="11"/>
        <v>248.71250000000001</v>
      </c>
      <c r="Z587" s="28" t="str">
        <f t="shared" si="12"/>
        <v/>
      </c>
      <c r="AA587" s="28" t="str">
        <f t="shared" si="13"/>
        <v/>
      </c>
      <c r="AB587" s="29" t="str">
        <f t="shared" si="14"/>
        <v/>
      </c>
      <c r="AC587" s="28">
        <f t="shared" si="15"/>
        <v>397.94</v>
      </c>
      <c r="AD587" s="28">
        <f t="shared" si="16"/>
        <v>318.35200000000003</v>
      </c>
      <c r="AE587" s="29">
        <f t="shared" si="17"/>
        <v>191.0112</v>
      </c>
      <c r="AF587" s="28">
        <f t="shared" si="18"/>
        <v>198.97</v>
      </c>
      <c r="AG587" s="28">
        <f t="shared" si="19"/>
        <v>159.17600000000002</v>
      </c>
      <c r="AH587" s="29">
        <f t="shared" si="20"/>
        <v>95.505600000000001</v>
      </c>
      <c r="AI587" s="28" t="str">
        <f t="shared" si="21"/>
        <v/>
      </c>
      <c r="AJ587" s="29" t="str">
        <f t="shared" si="22"/>
        <v/>
      </c>
      <c r="AK587" s="30"/>
      <c r="AL587" s="30"/>
    </row>
    <row r="588" spans="1:38" ht="12.75" customHeight="1">
      <c r="A588" s="19">
        <v>25058</v>
      </c>
      <c r="B588" s="20" t="s">
        <v>666</v>
      </c>
      <c r="C588" s="21">
        <v>18</v>
      </c>
      <c r="D588" s="22" t="s">
        <v>613</v>
      </c>
      <c r="E588" s="23">
        <v>6248</v>
      </c>
      <c r="F588" s="24">
        <v>741</v>
      </c>
      <c r="G588" s="25">
        <v>230</v>
      </c>
      <c r="H588" s="26">
        <f t="shared" si="0"/>
        <v>0.31039136302294196</v>
      </c>
      <c r="I588" s="25">
        <v>230</v>
      </c>
      <c r="J588" s="26">
        <f t="shared" si="1"/>
        <v>0.31039136302294196</v>
      </c>
      <c r="K588" s="25">
        <v>109</v>
      </c>
      <c r="L588" s="26">
        <f t="shared" si="2"/>
        <v>0.14709851551956815</v>
      </c>
      <c r="M588" s="25">
        <v>109</v>
      </c>
      <c r="N588" s="26">
        <f t="shared" si="3"/>
        <v>0.14709851551956815</v>
      </c>
      <c r="O588" s="25">
        <v>204</v>
      </c>
      <c r="P588" s="26">
        <f t="shared" si="4"/>
        <v>0.27530364372469635</v>
      </c>
      <c r="Q588" s="25">
        <v>18</v>
      </c>
      <c r="R588" s="26">
        <f t="shared" si="5"/>
        <v>2.4291497975708502E-2</v>
      </c>
      <c r="S588" s="27">
        <v>198.97</v>
      </c>
      <c r="T588" s="28">
        <f t="shared" si="6"/>
        <v>45763.1</v>
      </c>
      <c r="U588" s="28">
        <f t="shared" si="7"/>
        <v>22881.55</v>
      </c>
      <c r="V588" s="29">
        <f t="shared" si="8"/>
        <v>11440.775</v>
      </c>
      <c r="W588" s="28">
        <f t="shared" si="9"/>
        <v>45763.1</v>
      </c>
      <c r="X588" s="28">
        <f t="shared" si="10"/>
        <v>22881.55</v>
      </c>
      <c r="Y588" s="29">
        <f t="shared" si="11"/>
        <v>11440.775</v>
      </c>
      <c r="Z588" s="28">
        <f t="shared" si="12"/>
        <v>21687.73</v>
      </c>
      <c r="AA588" s="28">
        <f t="shared" si="13"/>
        <v>17350.184000000001</v>
      </c>
      <c r="AB588" s="29">
        <f t="shared" si="14"/>
        <v>10410.1104</v>
      </c>
      <c r="AC588" s="28">
        <f t="shared" si="15"/>
        <v>21687.73</v>
      </c>
      <c r="AD588" s="28">
        <f t="shared" si="16"/>
        <v>17350.184000000001</v>
      </c>
      <c r="AE588" s="29">
        <f t="shared" si="17"/>
        <v>10410.1104</v>
      </c>
      <c r="AF588" s="28">
        <f t="shared" si="18"/>
        <v>40589.879999999997</v>
      </c>
      <c r="AG588" s="28">
        <f t="shared" si="19"/>
        <v>32471.904000000002</v>
      </c>
      <c r="AH588" s="29">
        <f t="shared" si="20"/>
        <v>19483.142400000001</v>
      </c>
      <c r="AI588" s="28">
        <f t="shared" si="21"/>
        <v>3581.46</v>
      </c>
      <c r="AJ588" s="29">
        <f t="shared" si="22"/>
        <v>2148.8759999999997</v>
      </c>
      <c r="AK588" s="30"/>
      <c r="AL588" s="30"/>
    </row>
    <row r="589" spans="1:38" ht="12.75" customHeight="1">
      <c r="A589" s="19">
        <v>25059</v>
      </c>
      <c r="B589" s="20" t="s">
        <v>667</v>
      </c>
      <c r="C589" s="21">
        <v>39</v>
      </c>
      <c r="D589" s="22" t="s">
        <v>633</v>
      </c>
      <c r="E589" s="23">
        <v>1121</v>
      </c>
      <c r="F589" s="24">
        <v>122</v>
      </c>
      <c r="G589" s="25"/>
      <c r="H589" s="26" t="str">
        <f t="shared" si="0"/>
        <v/>
      </c>
      <c r="I589" s="25">
        <v>24</v>
      </c>
      <c r="J589" s="26">
        <f t="shared" si="1"/>
        <v>0.19672131147540983</v>
      </c>
      <c r="K589" s="25"/>
      <c r="L589" s="26" t="str">
        <f t="shared" si="2"/>
        <v/>
      </c>
      <c r="M589" s="25">
        <v>9</v>
      </c>
      <c r="N589" s="26">
        <f t="shared" si="3"/>
        <v>7.3770491803278687E-2</v>
      </c>
      <c r="O589" s="25">
        <v>10</v>
      </c>
      <c r="P589" s="26">
        <f t="shared" si="4"/>
        <v>8.1967213114754092E-2</v>
      </c>
      <c r="Q589" s="25"/>
      <c r="R589" s="26" t="str">
        <f t="shared" si="5"/>
        <v/>
      </c>
      <c r="S589" s="27">
        <v>198.97</v>
      </c>
      <c r="T589" s="28" t="str">
        <f t="shared" si="6"/>
        <v/>
      </c>
      <c r="U589" s="28" t="str">
        <f t="shared" si="7"/>
        <v/>
      </c>
      <c r="V589" s="29" t="str">
        <f t="shared" si="8"/>
        <v/>
      </c>
      <c r="W589" s="28">
        <f t="shared" si="9"/>
        <v>4775.28</v>
      </c>
      <c r="X589" s="28">
        <f t="shared" si="10"/>
        <v>2387.64</v>
      </c>
      <c r="Y589" s="29">
        <f t="shared" si="11"/>
        <v>1193.82</v>
      </c>
      <c r="Z589" s="28" t="str">
        <f t="shared" si="12"/>
        <v/>
      </c>
      <c r="AA589" s="28" t="str">
        <f t="shared" si="13"/>
        <v/>
      </c>
      <c r="AB589" s="29" t="str">
        <f t="shared" si="14"/>
        <v/>
      </c>
      <c r="AC589" s="28">
        <f t="shared" si="15"/>
        <v>1790.73</v>
      </c>
      <c r="AD589" s="28">
        <f t="shared" si="16"/>
        <v>1432.5840000000001</v>
      </c>
      <c r="AE589" s="29">
        <f t="shared" si="17"/>
        <v>859.55039999999997</v>
      </c>
      <c r="AF589" s="28">
        <f t="shared" si="18"/>
        <v>1989.7</v>
      </c>
      <c r="AG589" s="28">
        <f t="shared" si="19"/>
        <v>1591.76</v>
      </c>
      <c r="AH589" s="29">
        <f t="shared" si="20"/>
        <v>955.05600000000004</v>
      </c>
      <c r="AI589" s="28" t="str">
        <f t="shared" si="21"/>
        <v/>
      </c>
      <c r="AJ589" s="29" t="str">
        <f t="shared" si="22"/>
        <v/>
      </c>
      <c r="AK589" s="30"/>
      <c r="AL589" s="30"/>
    </row>
    <row r="590" spans="1:38" ht="12.75" customHeight="1">
      <c r="A590" s="19">
        <v>25060</v>
      </c>
      <c r="B590" s="20" t="s">
        <v>668</v>
      </c>
      <c r="C590" s="21">
        <v>23</v>
      </c>
      <c r="D590" s="22" t="s">
        <v>605</v>
      </c>
      <c r="E590" s="23">
        <v>62</v>
      </c>
      <c r="F590" s="24">
        <v>2</v>
      </c>
      <c r="G590" s="25"/>
      <c r="H590" s="26" t="str">
        <f t="shared" si="0"/>
        <v/>
      </c>
      <c r="I590" s="25">
        <v>1</v>
      </c>
      <c r="J590" s="26">
        <f t="shared" si="1"/>
        <v>0.5</v>
      </c>
      <c r="K590" s="25"/>
      <c r="L590" s="26" t="str">
        <f t="shared" si="2"/>
        <v/>
      </c>
      <c r="M590" s="25">
        <v>0</v>
      </c>
      <c r="N590" s="26">
        <f t="shared" si="3"/>
        <v>0</v>
      </c>
      <c r="O590" s="25"/>
      <c r="P590" s="26" t="str">
        <f t="shared" si="4"/>
        <v/>
      </c>
      <c r="Q590" s="25"/>
      <c r="R590" s="26" t="str">
        <f t="shared" si="5"/>
        <v/>
      </c>
      <c r="S590" s="27">
        <v>198.97</v>
      </c>
      <c r="T590" s="28" t="str">
        <f t="shared" si="6"/>
        <v/>
      </c>
      <c r="U590" s="28" t="str">
        <f t="shared" si="7"/>
        <v/>
      </c>
      <c r="V590" s="29" t="str">
        <f t="shared" si="8"/>
        <v/>
      </c>
      <c r="W590" s="28">
        <f t="shared" si="9"/>
        <v>198.97</v>
      </c>
      <c r="X590" s="28">
        <f t="shared" si="10"/>
        <v>99.484999999999999</v>
      </c>
      <c r="Y590" s="29">
        <f t="shared" si="11"/>
        <v>49.7425</v>
      </c>
      <c r="Z590" s="28" t="str">
        <f t="shared" si="12"/>
        <v/>
      </c>
      <c r="AA590" s="28" t="str">
        <f t="shared" si="13"/>
        <v/>
      </c>
      <c r="AB590" s="29" t="str">
        <f t="shared" si="14"/>
        <v/>
      </c>
      <c r="AC590" s="28">
        <f t="shared" si="15"/>
        <v>0</v>
      </c>
      <c r="AD590" s="28">
        <f t="shared" si="16"/>
        <v>0</v>
      </c>
      <c r="AE590" s="29">
        <f t="shared" si="17"/>
        <v>0</v>
      </c>
      <c r="AF590" s="28" t="str">
        <f t="shared" si="18"/>
        <v/>
      </c>
      <c r="AG590" s="28" t="str">
        <f t="shared" si="19"/>
        <v/>
      </c>
      <c r="AH590" s="29" t="str">
        <f t="shared" si="20"/>
        <v/>
      </c>
      <c r="AI590" s="28" t="str">
        <f t="shared" si="21"/>
        <v/>
      </c>
      <c r="AJ590" s="29" t="str">
        <f t="shared" si="22"/>
        <v/>
      </c>
      <c r="AK590" s="30"/>
      <c r="AL590" s="30"/>
    </row>
    <row r="591" spans="1:38" ht="12.75" customHeight="1">
      <c r="A591" s="19">
        <v>25061</v>
      </c>
      <c r="B591" s="20" t="s">
        <v>669</v>
      </c>
      <c r="C591" s="21">
        <v>4</v>
      </c>
      <c r="D591" s="22" t="s">
        <v>611</v>
      </c>
      <c r="E591" s="23">
        <v>98</v>
      </c>
      <c r="F591" s="24">
        <v>8</v>
      </c>
      <c r="G591" s="25"/>
      <c r="H591" s="26" t="str">
        <f t="shared" si="0"/>
        <v/>
      </c>
      <c r="I591" s="25">
        <v>3</v>
      </c>
      <c r="J591" s="26">
        <f t="shared" si="1"/>
        <v>0.375</v>
      </c>
      <c r="K591" s="25"/>
      <c r="L591" s="26" t="str">
        <f t="shared" si="2"/>
        <v/>
      </c>
      <c r="M591" s="25">
        <v>2</v>
      </c>
      <c r="N591" s="26">
        <f t="shared" si="3"/>
        <v>0.25</v>
      </c>
      <c r="O591" s="25"/>
      <c r="P591" s="26" t="str">
        <f t="shared" si="4"/>
        <v/>
      </c>
      <c r="Q591" s="25"/>
      <c r="R591" s="26" t="str">
        <f t="shared" si="5"/>
        <v/>
      </c>
      <c r="S591" s="27">
        <v>198.97</v>
      </c>
      <c r="T591" s="28" t="str">
        <f t="shared" si="6"/>
        <v/>
      </c>
      <c r="U591" s="28" t="str">
        <f t="shared" si="7"/>
        <v/>
      </c>
      <c r="V591" s="29" t="str">
        <f t="shared" si="8"/>
        <v/>
      </c>
      <c r="W591" s="28">
        <f t="shared" si="9"/>
        <v>596.91</v>
      </c>
      <c r="X591" s="28">
        <f t="shared" si="10"/>
        <v>298.45499999999998</v>
      </c>
      <c r="Y591" s="29">
        <f t="shared" si="11"/>
        <v>149.22749999999999</v>
      </c>
      <c r="Z591" s="28" t="str">
        <f t="shared" si="12"/>
        <v/>
      </c>
      <c r="AA591" s="28" t="str">
        <f t="shared" si="13"/>
        <v/>
      </c>
      <c r="AB591" s="29" t="str">
        <f t="shared" si="14"/>
        <v/>
      </c>
      <c r="AC591" s="28">
        <f t="shared" si="15"/>
        <v>397.94</v>
      </c>
      <c r="AD591" s="28">
        <f t="shared" si="16"/>
        <v>318.35200000000003</v>
      </c>
      <c r="AE591" s="29">
        <f t="shared" si="17"/>
        <v>191.0112</v>
      </c>
      <c r="AF591" s="28" t="str">
        <f t="shared" si="18"/>
        <v/>
      </c>
      <c r="AG591" s="28" t="str">
        <f t="shared" si="19"/>
        <v/>
      </c>
      <c r="AH591" s="29" t="str">
        <f t="shared" si="20"/>
        <v/>
      </c>
      <c r="AI591" s="28" t="str">
        <f t="shared" si="21"/>
        <v/>
      </c>
      <c r="AJ591" s="29" t="str">
        <f t="shared" si="22"/>
        <v/>
      </c>
      <c r="AK591" s="30"/>
      <c r="AL591" s="30"/>
    </row>
    <row r="592" spans="1:38" ht="12.75" customHeight="1">
      <c r="A592" s="19">
        <v>25062</v>
      </c>
      <c r="B592" s="20" t="s">
        <v>670</v>
      </c>
      <c r="C592" s="21">
        <v>23</v>
      </c>
      <c r="D592" s="22" t="s">
        <v>605</v>
      </c>
      <c r="E592" s="23">
        <v>786</v>
      </c>
      <c r="F592" s="24">
        <v>75</v>
      </c>
      <c r="G592" s="25"/>
      <c r="H592" s="26" t="str">
        <f t="shared" si="0"/>
        <v/>
      </c>
      <c r="I592" s="25">
        <v>28</v>
      </c>
      <c r="J592" s="26">
        <f t="shared" si="1"/>
        <v>0.37333333333333335</v>
      </c>
      <c r="K592" s="25"/>
      <c r="L592" s="26" t="str">
        <f t="shared" si="2"/>
        <v/>
      </c>
      <c r="M592" s="25">
        <v>14</v>
      </c>
      <c r="N592" s="26">
        <f t="shared" si="3"/>
        <v>0.18666666666666668</v>
      </c>
      <c r="O592" s="25">
        <v>5</v>
      </c>
      <c r="P592" s="26">
        <f t="shared" si="4"/>
        <v>6.6666666666666666E-2</v>
      </c>
      <c r="Q592" s="25"/>
      <c r="R592" s="26" t="str">
        <f t="shared" si="5"/>
        <v/>
      </c>
      <c r="S592" s="27">
        <v>198.97</v>
      </c>
      <c r="T592" s="28" t="str">
        <f t="shared" si="6"/>
        <v/>
      </c>
      <c r="U592" s="28" t="str">
        <f t="shared" si="7"/>
        <v/>
      </c>
      <c r="V592" s="29" t="str">
        <f t="shared" si="8"/>
        <v/>
      </c>
      <c r="W592" s="28">
        <f t="shared" si="9"/>
        <v>5571.16</v>
      </c>
      <c r="X592" s="28">
        <f t="shared" si="10"/>
        <v>2785.58</v>
      </c>
      <c r="Y592" s="29">
        <f t="shared" si="11"/>
        <v>1392.79</v>
      </c>
      <c r="Z592" s="28" t="str">
        <f t="shared" si="12"/>
        <v/>
      </c>
      <c r="AA592" s="28" t="str">
        <f t="shared" si="13"/>
        <v/>
      </c>
      <c r="AB592" s="29" t="str">
        <f t="shared" si="14"/>
        <v/>
      </c>
      <c r="AC592" s="28">
        <f t="shared" si="15"/>
        <v>2785.58</v>
      </c>
      <c r="AD592" s="28">
        <f t="shared" si="16"/>
        <v>2228.4640000000004</v>
      </c>
      <c r="AE592" s="29">
        <f t="shared" si="17"/>
        <v>1337.0784000000001</v>
      </c>
      <c r="AF592" s="28">
        <f t="shared" si="18"/>
        <v>994.85</v>
      </c>
      <c r="AG592" s="28">
        <f t="shared" si="19"/>
        <v>795.88</v>
      </c>
      <c r="AH592" s="29">
        <f t="shared" si="20"/>
        <v>477.52800000000002</v>
      </c>
      <c r="AI592" s="28" t="str">
        <f t="shared" si="21"/>
        <v/>
      </c>
      <c r="AJ592" s="29" t="str">
        <f t="shared" si="22"/>
        <v/>
      </c>
      <c r="AK592" s="30"/>
      <c r="AL592" s="30"/>
    </row>
    <row r="593" spans="1:38" ht="12.75" customHeight="1">
      <c r="A593" s="19">
        <v>25063</v>
      </c>
      <c r="B593" s="20" t="s">
        <v>671</v>
      </c>
      <c r="C593" s="21">
        <v>39</v>
      </c>
      <c r="D593" s="22" t="s">
        <v>633</v>
      </c>
      <c r="E593" s="23">
        <v>92</v>
      </c>
      <c r="F593" s="24">
        <v>6</v>
      </c>
      <c r="G593" s="25"/>
      <c r="H593" s="26" t="str">
        <f t="shared" si="0"/>
        <v/>
      </c>
      <c r="I593" s="25">
        <v>1</v>
      </c>
      <c r="J593" s="26">
        <f t="shared" si="1"/>
        <v>0.16666666666666666</v>
      </c>
      <c r="K593" s="25"/>
      <c r="L593" s="26" t="str">
        <f t="shared" si="2"/>
        <v/>
      </c>
      <c r="M593" s="25">
        <v>0</v>
      </c>
      <c r="N593" s="26">
        <f t="shared" si="3"/>
        <v>0</v>
      </c>
      <c r="O593" s="25"/>
      <c r="P593" s="26" t="str">
        <f t="shared" si="4"/>
        <v/>
      </c>
      <c r="Q593" s="25"/>
      <c r="R593" s="26" t="str">
        <f t="shared" si="5"/>
        <v/>
      </c>
      <c r="S593" s="27">
        <v>198.97</v>
      </c>
      <c r="T593" s="28" t="str">
        <f t="shared" si="6"/>
        <v/>
      </c>
      <c r="U593" s="28" t="str">
        <f t="shared" si="7"/>
        <v/>
      </c>
      <c r="V593" s="29" t="str">
        <f t="shared" si="8"/>
        <v/>
      </c>
      <c r="W593" s="28">
        <f t="shared" si="9"/>
        <v>198.97</v>
      </c>
      <c r="X593" s="28">
        <f t="shared" si="10"/>
        <v>99.484999999999999</v>
      </c>
      <c r="Y593" s="29">
        <f t="shared" si="11"/>
        <v>49.7425</v>
      </c>
      <c r="Z593" s="28" t="str">
        <f t="shared" si="12"/>
        <v/>
      </c>
      <c r="AA593" s="28" t="str">
        <f t="shared" si="13"/>
        <v/>
      </c>
      <c r="AB593" s="29" t="str">
        <f t="shared" si="14"/>
        <v/>
      </c>
      <c r="AC593" s="28">
        <f t="shared" si="15"/>
        <v>0</v>
      </c>
      <c r="AD593" s="28">
        <f t="shared" si="16"/>
        <v>0</v>
      </c>
      <c r="AE593" s="29">
        <f t="shared" si="17"/>
        <v>0</v>
      </c>
      <c r="AF593" s="28" t="str">
        <f t="shared" si="18"/>
        <v/>
      </c>
      <c r="AG593" s="28" t="str">
        <f t="shared" si="19"/>
        <v/>
      </c>
      <c r="AH593" s="29" t="str">
        <f t="shared" si="20"/>
        <v/>
      </c>
      <c r="AI593" s="28" t="str">
        <f t="shared" si="21"/>
        <v/>
      </c>
      <c r="AJ593" s="29" t="str">
        <f t="shared" si="22"/>
        <v/>
      </c>
      <c r="AK593" s="30"/>
      <c r="AL593" s="30"/>
    </row>
    <row r="594" spans="1:38" ht="12.75" customHeight="1">
      <c r="A594" s="19">
        <v>25064</v>
      </c>
      <c r="B594" s="20" t="s">
        <v>672</v>
      </c>
      <c r="C594" s="21">
        <v>35</v>
      </c>
      <c r="D594" s="22" t="s">
        <v>673</v>
      </c>
      <c r="E594" s="23">
        <v>135</v>
      </c>
      <c r="F594" s="24">
        <v>22</v>
      </c>
      <c r="G594" s="25"/>
      <c r="H594" s="26" t="str">
        <f t="shared" si="0"/>
        <v/>
      </c>
      <c r="I594" s="25">
        <v>7</v>
      </c>
      <c r="J594" s="26">
        <f t="shared" si="1"/>
        <v>0.31818181818181818</v>
      </c>
      <c r="K594" s="25"/>
      <c r="L594" s="26" t="str">
        <f t="shared" si="2"/>
        <v/>
      </c>
      <c r="M594" s="25">
        <v>3</v>
      </c>
      <c r="N594" s="26">
        <f t="shared" si="3"/>
        <v>0.13636363636363635</v>
      </c>
      <c r="O594" s="25"/>
      <c r="P594" s="26" t="str">
        <f t="shared" si="4"/>
        <v/>
      </c>
      <c r="Q594" s="25"/>
      <c r="R594" s="26" t="str">
        <f t="shared" si="5"/>
        <v/>
      </c>
      <c r="S594" s="27">
        <v>198.97</v>
      </c>
      <c r="T594" s="28" t="str">
        <f t="shared" si="6"/>
        <v/>
      </c>
      <c r="U594" s="28" t="str">
        <f t="shared" si="7"/>
        <v/>
      </c>
      <c r="V594" s="29" t="str">
        <f t="shared" si="8"/>
        <v/>
      </c>
      <c r="W594" s="28">
        <f t="shared" si="9"/>
        <v>1392.79</v>
      </c>
      <c r="X594" s="28">
        <f t="shared" si="10"/>
        <v>696.39499999999998</v>
      </c>
      <c r="Y594" s="29">
        <f t="shared" si="11"/>
        <v>348.19749999999999</v>
      </c>
      <c r="Z594" s="28" t="str">
        <f t="shared" si="12"/>
        <v/>
      </c>
      <c r="AA594" s="28" t="str">
        <f t="shared" si="13"/>
        <v/>
      </c>
      <c r="AB594" s="29" t="str">
        <f t="shared" si="14"/>
        <v/>
      </c>
      <c r="AC594" s="28">
        <f t="shared" si="15"/>
        <v>596.91</v>
      </c>
      <c r="AD594" s="28">
        <f t="shared" si="16"/>
        <v>477.52800000000008</v>
      </c>
      <c r="AE594" s="29">
        <f t="shared" si="17"/>
        <v>286.51679999999999</v>
      </c>
      <c r="AF594" s="28" t="str">
        <f t="shared" si="18"/>
        <v/>
      </c>
      <c r="AG594" s="28" t="str">
        <f t="shared" si="19"/>
        <v/>
      </c>
      <c r="AH594" s="29" t="str">
        <f t="shared" si="20"/>
        <v/>
      </c>
      <c r="AI594" s="28" t="str">
        <f t="shared" si="21"/>
        <v/>
      </c>
      <c r="AJ594" s="29" t="str">
        <f t="shared" si="22"/>
        <v/>
      </c>
      <c r="AK594" s="30"/>
      <c r="AL594" s="30"/>
    </row>
    <row r="595" spans="1:38" ht="12.75" customHeight="1">
      <c r="A595" s="19">
        <v>25067</v>
      </c>
      <c r="B595" s="20" t="s">
        <v>674</v>
      </c>
      <c r="C595" s="21">
        <v>18</v>
      </c>
      <c r="D595" s="22" t="s">
        <v>613</v>
      </c>
      <c r="E595" s="23">
        <v>895</v>
      </c>
      <c r="F595" s="24">
        <v>83</v>
      </c>
      <c r="G595" s="25"/>
      <c r="H595" s="26" t="str">
        <f t="shared" si="0"/>
        <v/>
      </c>
      <c r="I595" s="25">
        <v>23</v>
      </c>
      <c r="J595" s="26">
        <f t="shared" si="1"/>
        <v>0.27710843373493976</v>
      </c>
      <c r="K595" s="25"/>
      <c r="L595" s="26" t="str">
        <f t="shared" si="2"/>
        <v/>
      </c>
      <c r="M595" s="25">
        <v>10</v>
      </c>
      <c r="N595" s="26">
        <f t="shared" si="3"/>
        <v>0.12048192771084337</v>
      </c>
      <c r="O595" s="25">
        <v>6</v>
      </c>
      <c r="P595" s="26">
        <f t="shared" si="4"/>
        <v>7.2289156626506021E-2</v>
      </c>
      <c r="Q595" s="25">
        <v>1</v>
      </c>
      <c r="R595" s="26">
        <f t="shared" si="5"/>
        <v>1.2048192771084338E-2</v>
      </c>
      <c r="S595" s="27">
        <v>198.97</v>
      </c>
      <c r="T595" s="28" t="str">
        <f t="shared" si="6"/>
        <v/>
      </c>
      <c r="U595" s="28" t="str">
        <f t="shared" si="7"/>
        <v/>
      </c>
      <c r="V595" s="29" t="str">
        <f t="shared" si="8"/>
        <v/>
      </c>
      <c r="W595" s="28">
        <f t="shared" si="9"/>
        <v>4576.3100000000004</v>
      </c>
      <c r="X595" s="28">
        <f t="shared" si="10"/>
        <v>2288.1550000000002</v>
      </c>
      <c r="Y595" s="29">
        <f t="shared" si="11"/>
        <v>1144.0775000000001</v>
      </c>
      <c r="Z595" s="28" t="str">
        <f t="shared" si="12"/>
        <v/>
      </c>
      <c r="AA595" s="28" t="str">
        <f t="shared" si="13"/>
        <v/>
      </c>
      <c r="AB595" s="29" t="str">
        <f t="shared" si="14"/>
        <v/>
      </c>
      <c r="AC595" s="28">
        <f t="shared" si="15"/>
        <v>1989.7</v>
      </c>
      <c r="AD595" s="28">
        <f t="shared" si="16"/>
        <v>1591.76</v>
      </c>
      <c r="AE595" s="29">
        <f t="shared" si="17"/>
        <v>955.05600000000004</v>
      </c>
      <c r="AF595" s="28">
        <f t="shared" si="18"/>
        <v>1193.82</v>
      </c>
      <c r="AG595" s="28">
        <f t="shared" si="19"/>
        <v>955.05600000000015</v>
      </c>
      <c r="AH595" s="29">
        <f t="shared" si="20"/>
        <v>573.03359999999998</v>
      </c>
      <c r="AI595" s="28">
        <f t="shared" si="21"/>
        <v>198.97</v>
      </c>
      <c r="AJ595" s="29">
        <f t="shared" si="22"/>
        <v>119.38199999999999</v>
      </c>
      <c r="AK595" s="30"/>
      <c r="AL595" s="30"/>
    </row>
    <row r="596" spans="1:38" ht="12.75" customHeight="1">
      <c r="A596" s="19">
        <v>25068</v>
      </c>
      <c r="B596" s="20" t="s">
        <v>675</v>
      </c>
      <c r="C596" s="21">
        <v>27</v>
      </c>
      <c r="D596" s="22" t="s">
        <v>648</v>
      </c>
      <c r="E596" s="23">
        <v>715</v>
      </c>
      <c r="F596" s="24">
        <v>74</v>
      </c>
      <c r="G596" s="25"/>
      <c r="H596" s="26" t="str">
        <f t="shared" si="0"/>
        <v/>
      </c>
      <c r="I596" s="25">
        <v>22</v>
      </c>
      <c r="J596" s="26">
        <f t="shared" si="1"/>
        <v>0.29729729729729731</v>
      </c>
      <c r="K596" s="25"/>
      <c r="L596" s="26" t="str">
        <f t="shared" si="2"/>
        <v/>
      </c>
      <c r="M596" s="25">
        <v>10</v>
      </c>
      <c r="N596" s="26">
        <f t="shared" si="3"/>
        <v>0.13513513513513514</v>
      </c>
      <c r="O596" s="25">
        <v>2</v>
      </c>
      <c r="P596" s="26">
        <f t="shared" si="4"/>
        <v>2.7027027027027029E-2</v>
      </c>
      <c r="Q596" s="25">
        <v>2</v>
      </c>
      <c r="R596" s="26">
        <f t="shared" si="5"/>
        <v>2.7027027027027029E-2</v>
      </c>
      <c r="S596" s="27">
        <v>198.97</v>
      </c>
      <c r="T596" s="28" t="str">
        <f t="shared" si="6"/>
        <v/>
      </c>
      <c r="U596" s="28" t="str">
        <f t="shared" si="7"/>
        <v/>
      </c>
      <c r="V596" s="29" t="str">
        <f t="shared" si="8"/>
        <v/>
      </c>
      <c r="W596" s="28">
        <f t="shared" si="9"/>
        <v>4377.34</v>
      </c>
      <c r="X596" s="28">
        <f t="shared" si="10"/>
        <v>2188.67</v>
      </c>
      <c r="Y596" s="29">
        <f t="shared" si="11"/>
        <v>1094.335</v>
      </c>
      <c r="Z596" s="28" t="str">
        <f t="shared" si="12"/>
        <v/>
      </c>
      <c r="AA596" s="28" t="str">
        <f t="shared" si="13"/>
        <v/>
      </c>
      <c r="AB596" s="29" t="str">
        <f t="shared" si="14"/>
        <v/>
      </c>
      <c r="AC596" s="28">
        <f t="shared" si="15"/>
        <v>1989.7</v>
      </c>
      <c r="AD596" s="28">
        <f t="shared" si="16"/>
        <v>1591.76</v>
      </c>
      <c r="AE596" s="29">
        <f t="shared" si="17"/>
        <v>955.05600000000004</v>
      </c>
      <c r="AF596" s="28">
        <f t="shared" si="18"/>
        <v>397.94</v>
      </c>
      <c r="AG596" s="28">
        <f t="shared" si="19"/>
        <v>318.35200000000003</v>
      </c>
      <c r="AH596" s="29">
        <f t="shared" si="20"/>
        <v>191.0112</v>
      </c>
      <c r="AI596" s="28">
        <f t="shared" si="21"/>
        <v>397.94</v>
      </c>
      <c r="AJ596" s="29">
        <f t="shared" si="22"/>
        <v>238.76399999999998</v>
      </c>
      <c r="AK596" s="30"/>
      <c r="AL596" s="30"/>
    </row>
    <row r="597" spans="1:38" ht="12.75" customHeight="1">
      <c r="A597" s="19">
        <v>25069</v>
      </c>
      <c r="B597" s="20" t="s">
        <v>676</v>
      </c>
      <c r="C597" s="21">
        <v>23</v>
      </c>
      <c r="D597" s="22" t="s">
        <v>605</v>
      </c>
      <c r="E597" s="23">
        <v>508</v>
      </c>
      <c r="F597" s="24">
        <v>57</v>
      </c>
      <c r="G597" s="25"/>
      <c r="H597" s="26" t="str">
        <f t="shared" si="0"/>
        <v/>
      </c>
      <c r="I597" s="25">
        <v>22</v>
      </c>
      <c r="J597" s="26">
        <f t="shared" si="1"/>
        <v>0.38596491228070173</v>
      </c>
      <c r="K597" s="25"/>
      <c r="L597" s="26" t="str">
        <f t="shared" si="2"/>
        <v/>
      </c>
      <c r="M597" s="25">
        <v>11</v>
      </c>
      <c r="N597" s="26">
        <f t="shared" si="3"/>
        <v>0.19298245614035087</v>
      </c>
      <c r="O597" s="25">
        <v>8</v>
      </c>
      <c r="P597" s="26">
        <f t="shared" si="4"/>
        <v>0.14035087719298245</v>
      </c>
      <c r="Q597" s="25">
        <v>1</v>
      </c>
      <c r="R597" s="26">
        <f t="shared" si="5"/>
        <v>1.7543859649122806E-2</v>
      </c>
      <c r="S597" s="27">
        <v>198.97</v>
      </c>
      <c r="T597" s="28" t="str">
        <f t="shared" si="6"/>
        <v/>
      </c>
      <c r="U597" s="28" t="str">
        <f t="shared" si="7"/>
        <v/>
      </c>
      <c r="V597" s="29" t="str">
        <f t="shared" si="8"/>
        <v/>
      </c>
      <c r="W597" s="28">
        <f t="shared" si="9"/>
        <v>4377.34</v>
      </c>
      <c r="X597" s="28">
        <f t="shared" si="10"/>
        <v>2188.67</v>
      </c>
      <c r="Y597" s="29">
        <f t="shared" si="11"/>
        <v>1094.335</v>
      </c>
      <c r="Z597" s="28" t="str">
        <f t="shared" si="12"/>
        <v/>
      </c>
      <c r="AA597" s="28" t="str">
        <f t="shared" si="13"/>
        <v/>
      </c>
      <c r="AB597" s="29" t="str">
        <f t="shared" si="14"/>
        <v/>
      </c>
      <c r="AC597" s="28">
        <f t="shared" si="15"/>
        <v>2188.67</v>
      </c>
      <c r="AD597" s="28">
        <f t="shared" si="16"/>
        <v>1750.9360000000001</v>
      </c>
      <c r="AE597" s="29">
        <f t="shared" si="17"/>
        <v>1050.5616</v>
      </c>
      <c r="AF597" s="28">
        <f t="shared" si="18"/>
        <v>1591.76</v>
      </c>
      <c r="AG597" s="28">
        <f t="shared" si="19"/>
        <v>1273.4080000000001</v>
      </c>
      <c r="AH597" s="29">
        <f t="shared" si="20"/>
        <v>764.04480000000001</v>
      </c>
      <c r="AI597" s="28">
        <f t="shared" si="21"/>
        <v>198.97</v>
      </c>
      <c r="AJ597" s="29">
        <f t="shared" si="22"/>
        <v>119.38199999999999</v>
      </c>
      <c r="AK597" s="30"/>
      <c r="AL597" s="30"/>
    </row>
    <row r="598" spans="1:38" ht="12.75" customHeight="1">
      <c r="A598" s="19">
        <v>25070</v>
      </c>
      <c r="B598" s="20" t="s">
        <v>677</v>
      </c>
      <c r="C598" s="21">
        <v>38</v>
      </c>
      <c r="D598" s="22" t="s">
        <v>607</v>
      </c>
      <c r="E598" s="23">
        <v>961</v>
      </c>
      <c r="F598" s="24">
        <v>85</v>
      </c>
      <c r="G598" s="25"/>
      <c r="H598" s="26" t="str">
        <f t="shared" si="0"/>
        <v/>
      </c>
      <c r="I598" s="25">
        <v>26</v>
      </c>
      <c r="J598" s="26">
        <f t="shared" si="1"/>
        <v>0.30588235294117649</v>
      </c>
      <c r="K598" s="25"/>
      <c r="L598" s="26" t="str">
        <f t="shared" si="2"/>
        <v/>
      </c>
      <c r="M598" s="25">
        <v>10</v>
      </c>
      <c r="N598" s="26">
        <f t="shared" si="3"/>
        <v>0.11764705882352941</v>
      </c>
      <c r="O598" s="25">
        <v>5</v>
      </c>
      <c r="P598" s="26">
        <f t="shared" si="4"/>
        <v>5.8823529411764705E-2</v>
      </c>
      <c r="Q598" s="25">
        <v>2</v>
      </c>
      <c r="R598" s="26">
        <f t="shared" si="5"/>
        <v>2.3529411764705882E-2</v>
      </c>
      <c r="S598" s="27">
        <v>198.97</v>
      </c>
      <c r="T598" s="28" t="str">
        <f t="shared" si="6"/>
        <v/>
      </c>
      <c r="U598" s="28" t="str">
        <f t="shared" si="7"/>
        <v/>
      </c>
      <c r="V598" s="29" t="str">
        <f t="shared" si="8"/>
        <v/>
      </c>
      <c r="W598" s="28">
        <f t="shared" si="9"/>
        <v>5173.22</v>
      </c>
      <c r="X598" s="28">
        <f t="shared" si="10"/>
        <v>2586.61</v>
      </c>
      <c r="Y598" s="29">
        <f t="shared" si="11"/>
        <v>1293.3050000000001</v>
      </c>
      <c r="Z598" s="28" t="str">
        <f t="shared" si="12"/>
        <v/>
      </c>
      <c r="AA598" s="28" t="str">
        <f t="shared" si="13"/>
        <v/>
      </c>
      <c r="AB598" s="29" t="str">
        <f t="shared" si="14"/>
        <v/>
      </c>
      <c r="AC598" s="28">
        <f t="shared" si="15"/>
        <v>1989.7</v>
      </c>
      <c r="AD598" s="28">
        <f t="shared" si="16"/>
        <v>1591.76</v>
      </c>
      <c r="AE598" s="29">
        <f t="shared" si="17"/>
        <v>955.05600000000004</v>
      </c>
      <c r="AF598" s="28">
        <f t="shared" si="18"/>
        <v>994.85</v>
      </c>
      <c r="AG598" s="28">
        <f t="shared" si="19"/>
        <v>795.88</v>
      </c>
      <c r="AH598" s="29">
        <f t="shared" si="20"/>
        <v>477.52800000000002</v>
      </c>
      <c r="AI598" s="28">
        <f t="shared" si="21"/>
        <v>397.94</v>
      </c>
      <c r="AJ598" s="29">
        <f t="shared" si="22"/>
        <v>238.76399999999998</v>
      </c>
      <c r="AK598" s="30"/>
      <c r="AL598" s="30"/>
    </row>
    <row r="599" spans="1:38" ht="12.75" customHeight="1">
      <c r="A599" s="19">
        <v>25071</v>
      </c>
      <c r="B599" s="20" t="s">
        <v>678</v>
      </c>
      <c r="C599" s="21">
        <v>4</v>
      </c>
      <c r="D599" s="22" t="s">
        <v>611</v>
      </c>
      <c r="E599" s="23">
        <v>51</v>
      </c>
      <c r="F599" s="24">
        <v>3</v>
      </c>
      <c r="G599" s="25"/>
      <c r="H599" s="26" t="str">
        <f t="shared" si="0"/>
        <v/>
      </c>
      <c r="I599" s="25">
        <v>1</v>
      </c>
      <c r="J599" s="26">
        <f t="shared" si="1"/>
        <v>0.33333333333333331</v>
      </c>
      <c r="K599" s="25"/>
      <c r="L599" s="26" t="str">
        <f t="shared" si="2"/>
        <v/>
      </c>
      <c r="M599" s="25">
        <v>1</v>
      </c>
      <c r="N599" s="26">
        <f t="shared" si="3"/>
        <v>0.33333333333333331</v>
      </c>
      <c r="O599" s="25"/>
      <c r="P599" s="26" t="str">
        <f t="shared" si="4"/>
        <v/>
      </c>
      <c r="Q599" s="25"/>
      <c r="R599" s="26" t="str">
        <f t="shared" si="5"/>
        <v/>
      </c>
      <c r="S599" s="27">
        <v>198.97</v>
      </c>
      <c r="T599" s="28" t="str">
        <f t="shared" si="6"/>
        <v/>
      </c>
      <c r="U599" s="28" t="str">
        <f t="shared" si="7"/>
        <v/>
      </c>
      <c r="V599" s="29" t="str">
        <f t="shared" si="8"/>
        <v/>
      </c>
      <c r="W599" s="28">
        <f t="shared" si="9"/>
        <v>198.97</v>
      </c>
      <c r="X599" s="28">
        <f t="shared" si="10"/>
        <v>99.484999999999999</v>
      </c>
      <c r="Y599" s="29">
        <f t="shared" si="11"/>
        <v>49.7425</v>
      </c>
      <c r="Z599" s="28" t="str">
        <f t="shared" si="12"/>
        <v/>
      </c>
      <c r="AA599" s="28" t="str">
        <f t="shared" si="13"/>
        <v/>
      </c>
      <c r="AB599" s="29" t="str">
        <f t="shared" si="14"/>
        <v/>
      </c>
      <c r="AC599" s="28">
        <f t="shared" si="15"/>
        <v>198.97</v>
      </c>
      <c r="AD599" s="28">
        <f t="shared" si="16"/>
        <v>159.17600000000002</v>
      </c>
      <c r="AE599" s="29">
        <f t="shared" si="17"/>
        <v>95.505600000000001</v>
      </c>
      <c r="AF599" s="28" t="str">
        <f t="shared" si="18"/>
        <v/>
      </c>
      <c r="AG599" s="28" t="str">
        <f t="shared" si="19"/>
        <v/>
      </c>
      <c r="AH599" s="29" t="str">
        <f t="shared" si="20"/>
        <v/>
      </c>
      <c r="AI599" s="28" t="str">
        <f t="shared" si="21"/>
        <v/>
      </c>
      <c r="AJ599" s="29" t="str">
        <f t="shared" si="22"/>
        <v/>
      </c>
      <c r="AK599" s="30"/>
      <c r="AL599" s="30"/>
    </row>
    <row r="600" spans="1:38" ht="12.75" customHeight="1">
      <c r="A600" s="19">
        <v>25072</v>
      </c>
      <c r="B600" s="20" t="s">
        <v>679</v>
      </c>
      <c r="C600" s="21">
        <v>32</v>
      </c>
      <c r="D600" s="22" t="s">
        <v>663</v>
      </c>
      <c r="E600" s="23">
        <v>9393</v>
      </c>
      <c r="F600" s="24">
        <v>1227</v>
      </c>
      <c r="G600" s="25">
        <v>378</v>
      </c>
      <c r="H600" s="26">
        <f t="shared" si="0"/>
        <v>0.30806845965770169</v>
      </c>
      <c r="I600" s="25">
        <v>378</v>
      </c>
      <c r="J600" s="26">
        <f t="shared" si="1"/>
        <v>0.30806845965770169</v>
      </c>
      <c r="K600" s="25">
        <v>156</v>
      </c>
      <c r="L600" s="26">
        <f t="shared" si="2"/>
        <v>0.12713936430317849</v>
      </c>
      <c r="M600" s="25">
        <v>156</v>
      </c>
      <c r="N600" s="26">
        <f t="shared" si="3"/>
        <v>0.12713936430317849</v>
      </c>
      <c r="O600" s="25">
        <v>256</v>
      </c>
      <c r="P600" s="26">
        <f t="shared" si="4"/>
        <v>0.20863895680521596</v>
      </c>
      <c r="Q600" s="25">
        <v>14</v>
      </c>
      <c r="R600" s="26">
        <f t="shared" si="5"/>
        <v>1.1409942950285249E-2</v>
      </c>
      <c r="S600" s="27">
        <v>198.97</v>
      </c>
      <c r="T600" s="28">
        <f t="shared" si="6"/>
        <v>75210.66</v>
      </c>
      <c r="U600" s="28">
        <f t="shared" si="7"/>
        <v>37605.33</v>
      </c>
      <c r="V600" s="29">
        <f t="shared" si="8"/>
        <v>18802.665000000001</v>
      </c>
      <c r="W600" s="28">
        <f t="shared" si="9"/>
        <v>75210.66</v>
      </c>
      <c r="X600" s="28">
        <f t="shared" si="10"/>
        <v>37605.33</v>
      </c>
      <c r="Y600" s="29">
        <f t="shared" si="11"/>
        <v>18802.665000000001</v>
      </c>
      <c r="Z600" s="28">
        <f t="shared" si="12"/>
        <v>31039.32</v>
      </c>
      <c r="AA600" s="28">
        <f t="shared" si="13"/>
        <v>24831.456000000002</v>
      </c>
      <c r="AB600" s="29">
        <f t="shared" si="14"/>
        <v>14898.873600000001</v>
      </c>
      <c r="AC600" s="28">
        <f t="shared" si="15"/>
        <v>31039.32</v>
      </c>
      <c r="AD600" s="28">
        <f t="shared" si="16"/>
        <v>24831.456000000002</v>
      </c>
      <c r="AE600" s="29">
        <f t="shared" si="17"/>
        <v>14898.873600000001</v>
      </c>
      <c r="AF600" s="28">
        <f t="shared" si="18"/>
        <v>50936.32</v>
      </c>
      <c r="AG600" s="28">
        <f t="shared" si="19"/>
        <v>40749.056000000004</v>
      </c>
      <c r="AH600" s="29">
        <f t="shared" si="20"/>
        <v>24449.4336</v>
      </c>
      <c r="AI600" s="28">
        <f t="shared" si="21"/>
        <v>2785.58</v>
      </c>
      <c r="AJ600" s="29">
        <f t="shared" si="22"/>
        <v>1671.348</v>
      </c>
      <c r="AK600" s="30"/>
      <c r="AL600" s="30"/>
    </row>
    <row r="601" spans="1:38" ht="12.75" customHeight="1">
      <c r="A601" s="19">
        <v>25073</v>
      </c>
      <c r="B601" s="20" t="s">
        <v>680</v>
      </c>
      <c r="C601" s="21">
        <v>18</v>
      </c>
      <c r="D601" s="22" t="s">
        <v>613</v>
      </c>
      <c r="E601" s="23">
        <v>642</v>
      </c>
      <c r="F601" s="24">
        <v>48</v>
      </c>
      <c r="G601" s="25"/>
      <c r="H601" s="26" t="str">
        <f t="shared" si="0"/>
        <v/>
      </c>
      <c r="I601" s="25">
        <v>13</v>
      </c>
      <c r="J601" s="26">
        <f t="shared" si="1"/>
        <v>0.27083333333333331</v>
      </c>
      <c r="K601" s="25"/>
      <c r="L601" s="26" t="str">
        <f t="shared" si="2"/>
        <v/>
      </c>
      <c r="M601" s="25">
        <v>6</v>
      </c>
      <c r="N601" s="26">
        <f t="shared" si="3"/>
        <v>0.125</v>
      </c>
      <c r="O601" s="25">
        <v>3</v>
      </c>
      <c r="P601" s="26">
        <f t="shared" si="4"/>
        <v>6.25E-2</v>
      </c>
      <c r="Q601" s="25">
        <v>1</v>
      </c>
      <c r="R601" s="26">
        <f t="shared" si="5"/>
        <v>2.0833333333333332E-2</v>
      </c>
      <c r="S601" s="27">
        <v>198.97</v>
      </c>
      <c r="T601" s="28" t="str">
        <f t="shared" si="6"/>
        <v/>
      </c>
      <c r="U601" s="28" t="str">
        <f t="shared" si="7"/>
        <v/>
      </c>
      <c r="V601" s="29" t="str">
        <f t="shared" si="8"/>
        <v/>
      </c>
      <c r="W601" s="28">
        <f t="shared" si="9"/>
        <v>2586.61</v>
      </c>
      <c r="X601" s="28">
        <f t="shared" si="10"/>
        <v>1293.3050000000001</v>
      </c>
      <c r="Y601" s="29">
        <f t="shared" si="11"/>
        <v>646.65250000000003</v>
      </c>
      <c r="Z601" s="28" t="str">
        <f t="shared" si="12"/>
        <v/>
      </c>
      <c r="AA601" s="28" t="str">
        <f t="shared" si="13"/>
        <v/>
      </c>
      <c r="AB601" s="29" t="str">
        <f t="shared" si="14"/>
        <v/>
      </c>
      <c r="AC601" s="28">
        <f t="shared" si="15"/>
        <v>1193.82</v>
      </c>
      <c r="AD601" s="28">
        <f t="shared" si="16"/>
        <v>955.05600000000015</v>
      </c>
      <c r="AE601" s="29">
        <f t="shared" si="17"/>
        <v>573.03359999999998</v>
      </c>
      <c r="AF601" s="28">
        <f t="shared" si="18"/>
        <v>596.91</v>
      </c>
      <c r="AG601" s="28">
        <f t="shared" si="19"/>
        <v>477.52800000000008</v>
      </c>
      <c r="AH601" s="29">
        <f t="shared" si="20"/>
        <v>286.51679999999999</v>
      </c>
      <c r="AI601" s="28">
        <f t="shared" si="21"/>
        <v>198.97</v>
      </c>
      <c r="AJ601" s="29">
        <f t="shared" si="22"/>
        <v>119.38199999999999</v>
      </c>
      <c r="AK601" s="30"/>
      <c r="AL601" s="30"/>
    </row>
    <row r="602" spans="1:38" ht="12.75" customHeight="1">
      <c r="A602" s="19">
        <v>25074</v>
      </c>
      <c r="B602" s="20" t="s">
        <v>681</v>
      </c>
      <c r="C602" s="21">
        <v>38</v>
      </c>
      <c r="D602" s="22" t="s">
        <v>607</v>
      </c>
      <c r="E602" s="23">
        <v>190</v>
      </c>
      <c r="F602" s="24">
        <v>15</v>
      </c>
      <c r="G602" s="25"/>
      <c r="H602" s="26" t="str">
        <f t="shared" si="0"/>
        <v/>
      </c>
      <c r="I602" s="25">
        <v>5</v>
      </c>
      <c r="J602" s="26">
        <f t="shared" si="1"/>
        <v>0.33333333333333331</v>
      </c>
      <c r="K602" s="25"/>
      <c r="L602" s="26" t="str">
        <f t="shared" si="2"/>
        <v/>
      </c>
      <c r="M602" s="25">
        <v>2</v>
      </c>
      <c r="N602" s="26">
        <f t="shared" si="3"/>
        <v>0.13333333333333333</v>
      </c>
      <c r="O602" s="25">
        <v>1</v>
      </c>
      <c r="P602" s="26">
        <f t="shared" si="4"/>
        <v>6.6666666666666666E-2</v>
      </c>
      <c r="Q602" s="25"/>
      <c r="R602" s="26" t="str">
        <f t="shared" si="5"/>
        <v/>
      </c>
      <c r="S602" s="27">
        <v>198.97</v>
      </c>
      <c r="T602" s="28" t="str">
        <f t="shared" si="6"/>
        <v/>
      </c>
      <c r="U602" s="28" t="str">
        <f t="shared" si="7"/>
        <v/>
      </c>
      <c r="V602" s="29" t="str">
        <f t="shared" si="8"/>
        <v/>
      </c>
      <c r="W602" s="28">
        <f t="shared" si="9"/>
        <v>994.85</v>
      </c>
      <c r="X602" s="28">
        <f t="shared" si="10"/>
        <v>497.42500000000001</v>
      </c>
      <c r="Y602" s="29">
        <f t="shared" si="11"/>
        <v>248.71250000000001</v>
      </c>
      <c r="Z602" s="28" t="str">
        <f t="shared" si="12"/>
        <v/>
      </c>
      <c r="AA602" s="28" t="str">
        <f t="shared" si="13"/>
        <v/>
      </c>
      <c r="AB602" s="29" t="str">
        <f t="shared" si="14"/>
        <v/>
      </c>
      <c r="AC602" s="28">
        <f t="shared" si="15"/>
        <v>397.94</v>
      </c>
      <c r="AD602" s="28">
        <f t="shared" si="16"/>
        <v>318.35200000000003</v>
      </c>
      <c r="AE602" s="29">
        <f t="shared" si="17"/>
        <v>191.0112</v>
      </c>
      <c r="AF602" s="28">
        <f t="shared" si="18"/>
        <v>198.97</v>
      </c>
      <c r="AG602" s="28">
        <f t="shared" si="19"/>
        <v>159.17600000000002</v>
      </c>
      <c r="AH602" s="29">
        <f t="shared" si="20"/>
        <v>95.505600000000001</v>
      </c>
      <c r="AI602" s="28" t="str">
        <f t="shared" si="21"/>
        <v/>
      </c>
      <c r="AJ602" s="29" t="str">
        <f t="shared" si="22"/>
        <v/>
      </c>
      <c r="AK602" s="30"/>
      <c r="AL602" s="30"/>
    </row>
    <row r="603" spans="1:38" ht="12.75" customHeight="1">
      <c r="A603" s="19">
        <v>25075</v>
      </c>
      <c r="B603" s="20" t="s">
        <v>682</v>
      </c>
      <c r="C603" s="21">
        <v>35</v>
      </c>
      <c r="D603" s="22" t="s">
        <v>673</v>
      </c>
      <c r="E603" s="23">
        <v>162</v>
      </c>
      <c r="F603" s="24">
        <v>13</v>
      </c>
      <c r="G603" s="25"/>
      <c r="H603" s="26" t="str">
        <f t="shared" si="0"/>
        <v/>
      </c>
      <c r="I603" s="25">
        <v>4</v>
      </c>
      <c r="J603" s="26">
        <f t="shared" si="1"/>
        <v>0.30769230769230771</v>
      </c>
      <c r="K603" s="25"/>
      <c r="L603" s="26" t="str">
        <f t="shared" si="2"/>
        <v/>
      </c>
      <c r="M603" s="25">
        <v>2</v>
      </c>
      <c r="N603" s="26">
        <f t="shared" si="3"/>
        <v>0.15384615384615385</v>
      </c>
      <c r="O603" s="25"/>
      <c r="P603" s="26" t="str">
        <f t="shared" si="4"/>
        <v/>
      </c>
      <c r="Q603" s="25"/>
      <c r="R603" s="26" t="str">
        <f t="shared" si="5"/>
        <v/>
      </c>
      <c r="S603" s="27">
        <v>198.97</v>
      </c>
      <c r="T603" s="28" t="str">
        <f t="shared" si="6"/>
        <v/>
      </c>
      <c r="U603" s="28" t="str">
        <f t="shared" si="7"/>
        <v/>
      </c>
      <c r="V603" s="29" t="str">
        <f t="shared" si="8"/>
        <v/>
      </c>
      <c r="W603" s="28">
        <f t="shared" si="9"/>
        <v>795.88</v>
      </c>
      <c r="X603" s="28">
        <f t="shared" si="10"/>
        <v>397.94</v>
      </c>
      <c r="Y603" s="29">
        <f t="shared" si="11"/>
        <v>198.97</v>
      </c>
      <c r="Z603" s="28" t="str">
        <f t="shared" si="12"/>
        <v/>
      </c>
      <c r="AA603" s="28" t="str">
        <f t="shared" si="13"/>
        <v/>
      </c>
      <c r="AB603" s="29" t="str">
        <f t="shared" si="14"/>
        <v/>
      </c>
      <c r="AC603" s="28">
        <f t="shared" si="15"/>
        <v>397.94</v>
      </c>
      <c r="AD603" s="28">
        <f t="shared" si="16"/>
        <v>318.35200000000003</v>
      </c>
      <c r="AE603" s="29">
        <f t="shared" si="17"/>
        <v>191.0112</v>
      </c>
      <c r="AF603" s="28" t="str">
        <f t="shared" si="18"/>
        <v/>
      </c>
      <c r="AG603" s="28" t="str">
        <f t="shared" si="19"/>
        <v/>
      </c>
      <c r="AH603" s="29" t="str">
        <f t="shared" si="20"/>
        <v/>
      </c>
      <c r="AI603" s="28" t="str">
        <f t="shared" si="21"/>
        <v/>
      </c>
      <c r="AJ603" s="29" t="str">
        <f t="shared" si="22"/>
        <v/>
      </c>
      <c r="AK603" s="30"/>
      <c r="AL603" s="30"/>
    </row>
    <row r="604" spans="1:38" ht="12.75" customHeight="1">
      <c r="A604" s="19">
        <v>25076</v>
      </c>
      <c r="B604" s="20" t="s">
        <v>683</v>
      </c>
      <c r="C604" s="21">
        <v>18</v>
      </c>
      <c r="D604" s="22" t="s">
        <v>613</v>
      </c>
      <c r="E604" s="23">
        <v>151</v>
      </c>
      <c r="F604" s="24">
        <v>7</v>
      </c>
      <c r="G604" s="25"/>
      <c r="H604" s="26" t="str">
        <f t="shared" si="0"/>
        <v/>
      </c>
      <c r="I604" s="25">
        <v>2</v>
      </c>
      <c r="J604" s="26">
        <f t="shared" si="1"/>
        <v>0.2857142857142857</v>
      </c>
      <c r="K604" s="25"/>
      <c r="L604" s="26" t="str">
        <f t="shared" si="2"/>
        <v/>
      </c>
      <c r="M604" s="25">
        <v>1</v>
      </c>
      <c r="N604" s="26">
        <f t="shared" si="3"/>
        <v>0.14285714285714285</v>
      </c>
      <c r="O604" s="25"/>
      <c r="P604" s="26" t="str">
        <f t="shared" si="4"/>
        <v/>
      </c>
      <c r="Q604" s="25"/>
      <c r="R604" s="26" t="str">
        <f t="shared" si="5"/>
        <v/>
      </c>
      <c r="S604" s="27">
        <v>198.97</v>
      </c>
      <c r="T604" s="28" t="str">
        <f t="shared" si="6"/>
        <v/>
      </c>
      <c r="U604" s="28" t="str">
        <f t="shared" si="7"/>
        <v/>
      </c>
      <c r="V604" s="29" t="str">
        <f t="shared" si="8"/>
        <v/>
      </c>
      <c r="W604" s="28">
        <f t="shared" si="9"/>
        <v>397.94</v>
      </c>
      <c r="X604" s="28">
        <f t="shared" si="10"/>
        <v>198.97</v>
      </c>
      <c r="Y604" s="29">
        <f t="shared" si="11"/>
        <v>99.484999999999999</v>
      </c>
      <c r="Z604" s="28" t="str">
        <f t="shared" si="12"/>
        <v/>
      </c>
      <c r="AA604" s="28" t="str">
        <f t="shared" si="13"/>
        <v/>
      </c>
      <c r="AB604" s="29" t="str">
        <f t="shared" si="14"/>
        <v/>
      </c>
      <c r="AC604" s="28">
        <f t="shared" si="15"/>
        <v>198.97</v>
      </c>
      <c r="AD604" s="28">
        <f t="shared" si="16"/>
        <v>159.17600000000002</v>
      </c>
      <c r="AE604" s="29">
        <f t="shared" si="17"/>
        <v>95.505600000000001</v>
      </c>
      <c r="AF604" s="28" t="str">
        <f t="shared" si="18"/>
        <v/>
      </c>
      <c r="AG604" s="28" t="str">
        <f t="shared" si="19"/>
        <v/>
      </c>
      <c r="AH604" s="29" t="str">
        <f t="shared" si="20"/>
        <v/>
      </c>
      <c r="AI604" s="28" t="str">
        <f t="shared" si="21"/>
        <v/>
      </c>
      <c r="AJ604" s="29" t="str">
        <f t="shared" si="22"/>
        <v/>
      </c>
      <c r="AK604" s="30"/>
      <c r="AL604" s="30"/>
    </row>
    <row r="605" spans="1:38" ht="12.75" customHeight="1">
      <c r="A605" s="19">
        <v>25077</v>
      </c>
      <c r="B605" s="20" t="s">
        <v>684</v>
      </c>
      <c r="C605" s="21">
        <v>4</v>
      </c>
      <c r="D605" s="22" t="s">
        <v>611</v>
      </c>
      <c r="E605" s="23">
        <v>548</v>
      </c>
      <c r="F605" s="24">
        <v>48</v>
      </c>
      <c r="G605" s="25"/>
      <c r="H605" s="26" t="str">
        <f t="shared" si="0"/>
        <v/>
      </c>
      <c r="I605" s="25">
        <v>18</v>
      </c>
      <c r="J605" s="26">
        <f t="shared" si="1"/>
        <v>0.375</v>
      </c>
      <c r="K605" s="25"/>
      <c r="L605" s="26" t="str">
        <f t="shared" si="2"/>
        <v/>
      </c>
      <c r="M605" s="25">
        <v>11</v>
      </c>
      <c r="N605" s="26">
        <f t="shared" si="3"/>
        <v>0.22916666666666666</v>
      </c>
      <c r="O605" s="25">
        <v>9</v>
      </c>
      <c r="P605" s="26">
        <f t="shared" si="4"/>
        <v>0.1875</v>
      </c>
      <c r="Q605" s="25"/>
      <c r="R605" s="26" t="str">
        <f t="shared" si="5"/>
        <v/>
      </c>
      <c r="S605" s="27">
        <v>198.97</v>
      </c>
      <c r="T605" s="28" t="str">
        <f t="shared" si="6"/>
        <v/>
      </c>
      <c r="U605" s="28" t="str">
        <f t="shared" si="7"/>
        <v/>
      </c>
      <c r="V605" s="29" t="str">
        <f t="shared" si="8"/>
        <v/>
      </c>
      <c r="W605" s="28">
        <f t="shared" si="9"/>
        <v>3581.46</v>
      </c>
      <c r="X605" s="28">
        <f t="shared" si="10"/>
        <v>1790.73</v>
      </c>
      <c r="Y605" s="29">
        <f t="shared" si="11"/>
        <v>895.36500000000001</v>
      </c>
      <c r="Z605" s="28" t="str">
        <f t="shared" si="12"/>
        <v/>
      </c>
      <c r="AA605" s="28" t="str">
        <f t="shared" si="13"/>
        <v/>
      </c>
      <c r="AB605" s="29" t="str">
        <f t="shared" si="14"/>
        <v/>
      </c>
      <c r="AC605" s="28">
        <f t="shared" si="15"/>
        <v>2188.67</v>
      </c>
      <c r="AD605" s="28">
        <f t="shared" si="16"/>
        <v>1750.9360000000001</v>
      </c>
      <c r="AE605" s="29">
        <f t="shared" si="17"/>
        <v>1050.5616</v>
      </c>
      <c r="AF605" s="28">
        <f t="shared" si="18"/>
        <v>1790.73</v>
      </c>
      <c r="AG605" s="28">
        <f t="shared" si="19"/>
        <v>1432.5840000000001</v>
      </c>
      <c r="AH605" s="29">
        <f t="shared" si="20"/>
        <v>859.55039999999997</v>
      </c>
      <c r="AI605" s="28" t="str">
        <f t="shared" si="21"/>
        <v/>
      </c>
      <c r="AJ605" s="29" t="str">
        <f t="shared" si="22"/>
        <v/>
      </c>
      <c r="AK605" s="30"/>
      <c r="AL605" s="30"/>
    </row>
    <row r="606" spans="1:38" ht="12.75" customHeight="1">
      <c r="A606" s="19">
        <v>25078</v>
      </c>
      <c r="B606" s="20" t="s">
        <v>685</v>
      </c>
      <c r="C606" s="21">
        <v>33</v>
      </c>
      <c r="D606" s="22" t="s">
        <v>609</v>
      </c>
      <c r="E606" s="23">
        <v>1462</v>
      </c>
      <c r="F606" s="24">
        <v>179</v>
      </c>
      <c r="G606" s="25"/>
      <c r="H606" s="26" t="str">
        <f t="shared" si="0"/>
        <v/>
      </c>
      <c r="I606" s="25">
        <v>52</v>
      </c>
      <c r="J606" s="26">
        <f t="shared" si="1"/>
        <v>0.29050279329608941</v>
      </c>
      <c r="K606" s="25"/>
      <c r="L606" s="26" t="str">
        <f t="shared" si="2"/>
        <v/>
      </c>
      <c r="M606" s="25">
        <v>25</v>
      </c>
      <c r="N606" s="26">
        <f t="shared" si="3"/>
        <v>0.13966480446927373</v>
      </c>
      <c r="O606" s="25">
        <v>35</v>
      </c>
      <c r="P606" s="26">
        <f t="shared" si="4"/>
        <v>0.19553072625698323</v>
      </c>
      <c r="Q606" s="25"/>
      <c r="R606" s="26" t="str">
        <f t="shared" si="5"/>
        <v/>
      </c>
      <c r="S606" s="27">
        <v>198.97</v>
      </c>
      <c r="T606" s="28" t="str">
        <f t="shared" si="6"/>
        <v/>
      </c>
      <c r="U606" s="28" t="str">
        <f t="shared" si="7"/>
        <v/>
      </c>
      <c r="V606" s="29" t="str">
        <f t="shared" si="8"/>
        <v/>
      </c>
      <c r="W606" s="28">
        <f t="shared" si="9"/>
        <v>10346.44</v>
      </c>
      <c r="X606" s="28">
        <f t="shared" si="10"/>
        <v>5173.22</v>
      </c>
      <c r="Y606" s="29">
        <f t="shared" si="11"/>
        <v>2586.61</v>
      </c>
      <c r="Z606" s="28" t="str">
        <f t="shared" si="12"/>
        <v/>
      </c>
      <c r="AA606" s="28" t="str">
        <f t="shared" si="13"/>
        <v/>
      </c>
      <c r="AB606" s="29" t="str">
        <f t="shared" si="14"/>
        <v/>
      </c>
      <c r="AC606" s="28">
        <f t="shared" si="15"/>
        <v>4974.25</v>
      </c>
      <c r="AD606" s="28">
        <f t="shared" si="16"/>
        <v>3979.4</v>
      </c>
      <c r="AE606" s="29">
        <f t="shared" si="17"/>
        <v>2387.6400000000003</v>
      </c>
      <c r="AF606" s="28">
        <f t="shared" si="18"/>
        <v>6963.95</v>
      </c>
      <c r="AG606" s="28">
        <f t="shared" si="19"/>
        <v>5571.16</v>
      </c>
      <c r="AH606" s="29">
        <f t="shared" si="20"/>
        <v>3342.6960000000004</v>
      </c>
      <c r="AI606" s="28" t="str">
        <f t="shared" si="21"/>
        <v/>
      </c>
      <c r="AJ606" s="29" t="str">
        <f t="shared" si="22"/>
        <v/>
      </c>
      <c r="AK606" s="30"/>
      <c r="AL606" s="30"/>
    </row>
    <row r="607" spans="1:38" ht="12.75" customHeight="1">
      <c r="A607" s="19">
        <v>25079</v>
      </c>
      <c r="B607" s="20" t="s">
        <v>686</v>
      </c>
      <c r="C607" s="21">
        <v>23</v>
      </c>
      <c r="D607" s="22" t="s">
        <v>605</v>
      </c>
      <c r="E607" s="23">
        <v>356</v>
      </c>
      <c r="F607" s="24">
        <v>26</v>
      </c>
      <c r="G607" s="25"/>
      <c r="H607" s="26" t="str">
        <f t="shared" si="0"/>
        <v/>
      </c>
      <c r="I607" s="25">
        <v>10</v>
      </c>
      <c r="J607" s="26">
        <f t="shared" si="1"/>
        <v>0.38461538461538464</v>
      </c>
      <c r="K607" s="25"/>
      <c r="L607" s="26" t="str">
        <f t="shared" si="2"/>
        <v/>
      </c>
      <c r="M607" s="25">
        <v>5</v>
      </c>
      <c r="N607" s="26">
        <f t="shared" si="3"/>
        <v>0.19230769230769232</v>
      </c>
      <c r="O607" s="25"/>
      <c r="P607" s="26" t="str">
        <f t="shared" si="4"/>
        <v/>
      </c>
      <c r="Q607" s="25"/>
      <c r="R607" s="26" t="str">
        <f t="shared" si="5"/>
        <v/>
      </c>
      <c r="S607" s="27">
        <v>198.97</v>
      </c>
      <c r="T607" s="28" t="str">
        <f t="shared" si="6"/>
        <v/>
      </c>
      <c r="U607" s="28" t="str">
        <f t="shared" si="7"/>
        <v/>
      </c>
      <c r="V607" s="29" t="str">
        <f t="shared" si="8"/>
        <v/>
      </c>
      <c r="W607" s="28">
        <f t="shared" si="9"/>
        <v>1989.7</v>
      </c>
      <c r="X607" s="28">
        <f t="shared" si="10"/>
        <v>994.85</v>
      </c>
      <c r="Y607" s="29">
        <f t="shared" si="11"/>
        <v>497.42500000000001</v>
      </c>
      <c r="Z607" s="28" t="str">
        <f t="shared" si="12"/>
        <v/>
      </c>
      <c r="AA607" s="28" t="str">
        <f t="shared" si="13"/>
        <v/>
      </c>
      <c r="AB607" s="29" t="str">
        <f t="shared" si="14"/>
        <v/>
      </c>
      <c r="AC607" s="28">
        <f t="shared" si="15"/>
        <v>994.85</v>
      </c>
      <c r="AD607" s="28">
        <f t="shared" si="16"/>
        <v>795.88</v>
      </c>
      <c r="AE607" s="29">
        <f t="shared" si="17"/>
        <v>477.52800000000002</v>
      </c>
      <c r="AF607" s="28" t="str">
        <f t="shared" si="18"/>
        <v/>
      </c>
      <c r="AG607" s="28" t="str">
        <f t="shared" si="19"/>
        <v/>
      </c>
      <c r="AH607" s="29" t="str">
        <f t="shared" si="20"/>
        <v/>
      </c>
      <c r="AI607" s="28" t="str">
        <f t="shared" si="21"/>
        <v/>
      </c>
      <c r="AJ607" s="29" t="str">
        <f t="shared" si="22"/>
        <v/>
      </c>
      <c r="AK607" s="30"/>
      <c r="AL607" s="30"/>
    </row>
    <row r="608" spans="1:38" ht="12.75" customHeight="1">
      <c r="A608" s="19">
        <v>25081</v>
      </c>
      <c r="B608" s="20" t="s">
        <v>687</v>
      </c>
      <c r="C608" s="21">
        <v>18</v>
      </c>
      <c r="D608" s="22" t="s">
        <v>613</v>
      </c>
      <c r="E608" s="23">
        <v>331</v>
      </c>
      <c r="F608" s="24">
        <v>30</v>
      </c>
      <c r="G608" s="25"/>
      <c r="H608" s="26" t="str">
        <f t="shared" si="0"/>
        <v/>
      </c>
      <c r="I608" s="25">
        <v>8</v>
      </c>
      <c r="J608" s="26">
        <f t="shared" si="1"/>
        <v>0.26666666666666666</v>
      </c>
      <c r="K608" s="25"/>
      <c r="L608" s="26" t="str">
        <f t="shared" si="2"/>
        <v/>
      </c>
      <c r="M608" s="25">
        <v>4</v>
      </c>
      <c r="N608" s="26">
        <f t="shared" si="3"/>
        <v>0.13333333333333333</v>
      </c>
      <c r="O608" s="25">
        <v>1</v>
      </c>
      <c r="P608" s="26">
        <f t="shared" si="4"/>
        <v>3.3333333333333333E-2</v>
      </c>
      <c r="Q608" s="25"/>
      <c r="R608" s="26" t="str">
        <f t="shared" si="5"/>
        <v/>
      </c>
      <c r="S608" s="27">
        <v>198.97</v>
      </c>
      <c r="T608" s="28" t="str">
        <f t="shared" si="6"/>
        <v/>
      </c>
      <c r="U608" s="28" t="str">
        <f t="shared" si="7"/>
        <v/>
      </c>
      <c r="V608" s="29" t="str">
        <f t="shared" si="8"/>
        <v/>
      </c>
      <c r="W608" s="28">
        <f t="shared" si="9"/>
        <v>1591.76</v>
      </c>
      <c r="X608" s="28">
        <f t="shared" si="10"/>
        <v>795.88</v>
      </c>
      <c r="Y608" s="29">
        <f t="shared" si="11"/>
        <v>397.94</v>
      </c>
      <c r="Z608" s="28" t="str">
        <f t="shared" si="12"/>
        <v/>
      </c>
      <c r="AA608" s="28" t="str">
        <f t="shared" si="13"/>
        <v/>
      </c>
      <c r="AB608" s="29" t="str">
        <f t="shared" si="14"/>
        <v/>
      </c>
      <c r="AC608" s="28">
        <f t="shared" si="15"/>
        <v>795.88</v>
      </c>
      <c r="AD608" s="28">
        <f t="shared" si="16"/>
        <v>636.70400000000006</v>
      </c>
      <c r="AE608" s="29">
        <f t="shared" si="17"/>
        <v>382.0224</v>
      </c>
      <c r="AF608" s="28">
        <f t="shared" si="18"/>
        <v>198.97</v>
      </c>
      <c r="AG608" s="28">
        <f t="shared" si="19"/>
        <v>159.17600000000002</v>
      </c>
      <c r="AH608" s="29">
        <f t="shared" si="20"/>
        <v>95.505600000000001</v>
      </c>
      <c r="AI608" s="28" t="str">
        <f t="shared" si="21"/>
        <v/>
      </c>
      <c r="AJ608" s="29" t="str">
        <f t="shared" si="22"/>
        <v/>
      </c>
      <c r="AK608" s="30"/>
      <c r="AL608" s="30"/>
    </row>
    <row r="609" spans="1:38" ht="12.75" customHeight="1">
      <c r="A609" s="19">
        <v>25082</v>
      </c>
      <c r="B609" s="20" t="s">
        <v>688</v>
      </c>
      <c r="C609" s="21">
        <v>26</v>
      </c>
      <c r="D609" s="22" t="s">
        <v>625</v>
      </c>
      <c r="E609" s="23">
        <v>377</v>
      </c>
      <c r="F609" s="24">
        <v>30</v>
      </c>
      <c r="G609" s="25"/>
      <c r="H609" s="26" t="str">
        <f t="shared" si="0"/>
        <v/>
      </c>
      <c r="I609" s="25"/>
      <c r="J609" s="26" t="str">
        <f t="shared" si="1"/>
        <v/>
      </c>
      <c r="K609" s="25"/>
      <c r="L609" s="26" t="str">
        <f t="shared" si="2"/>
        <v/>
      </c>
      <c r="M609" s="25"/>
      <c r="N609" s="26" t="str">
        <f t="shared" si="3"/>
        <v/>
      </c>
      <c r="O609" s="25"/>
      <c r="P609" s="26" t="str">
        <f t="shared" si="4"/>
        <v/>
      </c>
      <c r="Q609" s="25"/>
      <c r="R609" s="26" t="str">
        <f t="shared" si="5"/>
        <v/>
      </c>
      <c r="S609" s="27">
        <v>198.97</v>
      </c>
      <c r="T609" s="28" t="str">
        <f t="shared" si="6"/>
        <v/>
      </c>
      <c r="U609" s="28" t="str">
        <f t="shared" si="7"/>
        <v/>
      </c>
      <c r="V609" s="29" t="str">
        <f t="shared" si="8"/>
        <v/>
      </c>
      <c r="W609" s="28" t="str">
        <f t="shared" si="9"/>
        <v/>
      </c>
      <c r="X609" s="28" t="str">
        <f t="shared" si="10"/>
        <v/>
      </c>
      <c r="Y609" s="29" t="str">
        <f t="shared" si="11"/>
        <v/>
      </c>
      <c r="Z609" s="28" t="str">
        <f t="shared" si="12"/>
        <v/>
      </c>
      <c r="AA609" s="28" t="str">
        <f t="shared" si="13"/>
        <v/>
      </c>
      <c r="AB609" s="29" t="str">
        <f t="shared" si="14"/>
        <v/>
      </c>
      <c r="AC609" s="28" t="str">
        <f t="shared" si="15"/>
        <v/>
      </c>
      <c r="AD609" s="28" t="str">
        <f t="shared" si="16"/>
        <v/>
      </c>
      <c r="AE609" s="29" t="str">
        <f t="shared" si="17"/>
        <v/>
      </c>
      <c r="AF609" s="28" t="str">
        <f t="shared" si="18"/>
        <v/>
      </c>
      <c r="AG609" s="28" t="str">
        <f t="shared" si="19"/>
        <v/>
      </c>
      <c r="AH609" s="29" t="str">
        <f t="shared" si="20"/>
        <v/>
      </c>
      <c r="AI609" s="28" t="str">
        <f t="shared" si="21"/>
        <v/>
      </c>
      <c r="AJ609" s="29" t="str">
        <f t="shared" si="22"/>
        <v/>
      </c>
      <c r="AK609" s="30"/>
      <c r="AL609" s="30"/>
    </row>
    <row r="610" spans="1:38" ht="12.75" customHeight="1">
      <c r="A610" s="19">
        <v>25085</v>
      </c>
      <c r="B610" s="20" t="s">
        <v>689</v>
      </c>
      <c r="C610" s="21">
        <v>32</v>
      </c>
      <c r="D610" s="22" t="s">
        <v>663</v>
      </c>
      <c r="E610" s="23">
        <v>169</v>
      </c>
      <c r="F610" s="24">
        <v>9</v>
      </c>
      <c r="G610" s="25"/>
      <c r="H610" s="26" t="str">
        <f t="shared" si="0"/>
        <v/>
      </c>
      <c r="I610" s="25">
        <v>2</v>
      </c>
      <c r="J610" s="26">
        <f t="shared" si="1"/>
        <v>0.22222222222222221</v>
      </c>
      <c r="K610" s="25"/>
      <c r="L610" s="26" t="str">
        <f t="shared" si="2"/>
        <v/>
      </c>
      <c r="M610" s="25">
        <v>1</v>
      </c>
      <c r="N610" s="26">
        <f t="shared" si="3"/>
        <v>0.1111111111111111</v>
      </c>
      <c r="O610" s="25"/>
      <c r="P610" s="26" t="str">
        <f t="shared" si="4"/>
        <v/>
      </c>
      <c r="Q610" s="25">
        <v>0</v>
      </c>
      <c r="R610" s="26">
        <f t="shared" si="5"/>
        <v>0</v>
      </c>
      <c r="S610" s="27">
        <v>198.97</v>
      </c>
      <c r="T610" s="28" t="str">
        <f t="shared" si="6"/>
        <v/>
      </c>
      <c r="U610" s="28" t="str">
        <f t="shared" si="7"/>
        <v/>
      </c>
      <c r="V610" s="29" t="str">
        <f t="shared" si="8"/>
        <v/>
      </c>
      <c r="W610" s="28">
        <f t="shared" si="9"/>
        <v>397.94</v>
      </c>
      <c r="X610" s="28">
        <f t="shared" si="10"/>
        <v>198.97</v>
      </c>
      <c r="Y610" s="29">
        <f t="shared" si="11"/>
        <v>99.484999999999999</v>
      </c>
      <c r="Z610" s="28" t="str">
        <f t="shared" si="12"/>
        <v/>
      </c>
      <c r="AA610" s="28" t="str">
        <f t="shared" si="13"/>
        <v/>
      </c>
      <c r="AB610" s="29" t="str">
        <f t="shared" si="14"/>
        <v/>
      </c>
      <c r="AC610" s="28">
        <f t="shared" si="15"/>
        <v>198.97</v>
      </c>
      <c r="AD610" s="28">
        <f t="shared" si="16"/>
        <v>159.17600000000002</v>
      </c>
      <c r="AE610" s="29">
        <f t="shared" si="17"/>
        <v>95.505600000000001</v>
      </c>
      <c r="AF610" s="28" t="str">
        <f t="shared" si="18"/>
        <v/>
      </c>
      <c r="AG610" s="28" t="str">
        <f t="shared" si="19"/>
        <v/>
      </c>
      <c r="AH610" s="29" t="str">
        <f t="shared" si="20"/>
        <v/>
      </c>
      <c r="AI610" s="28">
        <f t="shared" si="21"/>
        <v>0</v>
      </c>
      <c r="AJ610" s="29">
        <f t="shared" si="22"/>
        <v>0</v>
      </c>
      <c r="AK610" s="30"/>
      <c r="AL610" s="30"/>
    </row>
    <row r="611" spans="1:38" ht="12.75" customHeight="1">
      <c r="A611" s="19">
        <v>25086</v>
      </c>
      <c r="B611" s="20" t="s">
        <v>690</v>
      </c>
      <c r="C611" s="21">
        <v>26</v>
      </c>
      <c r="D611" s="22" t="s">
        <v>625</v>
      </c>
      <c r="E611" s="23">
        <v>841</v>
      </c>
      <c r="F611" s="24">
        <v>78</v>
      </c>
      <c r="G611" s="25"/>
      <c r="H611" s="26" t="str">
        <f t="shared" si="0"/>
        <v/>
      </c>
      <c r="I611" s="25"/>
      <c r="J611" s="26" t="str">
        <f t="shared" si="1"/>
        <v/>
      </c>
      <c r="K611" s="25"/>
      <c r="L611" s="26" t="str">
        <f t="shared" si="2"/>
        <v/>
      </c>
      <c r="M611" s="25"/>
      <c r="N611" s="26" t="str">
        <f t="shared" si="3"/>
        <v/>
      </c>
      <c r="O611" s="25">
        <v>20</v>
      </c>
      <c r="P611" s="26">
        <f t="shared" si="4"/>
        <v>0.25641025641025639</v>
      </c>
      <c r="Q611" s="25"/>
      <c r="R611" s="26" t="str">
        <f t="shared" si="5"/>
        <v/>
      </c>
      <c r="S611" s="27">
        <v>198.97</v>
      </c>
      <c r="T611" s="28" t="str">
        <f t="shared" si="6"/>
        <v/>
      </c>
      <c r="U611" s="28" t="str">
        <f t="shared" si="7"/>
        <v/>
      </c>
      <c r="V611" s="29" t="str">
        <f t="shared" si="8"/>
        <v/>
      </c>
      <c r="W611" s="28" t="str">
        <f t="shared" si="9"/>
        <v/>
      </c>
      <c r="X611" s="28" t="str">
        <f t="shared" si="10"/>
        <v/>
      </c>
      <c r="Y611" s="29" t="str">
        <f t="shared" si="11"/>
        <v/>
      </c>
      <c r="Z611" s="28" t="str">
        <f t="shared" si="12"/>
        <v/>
      </c>
      <c r="AA611" s="28" t="str">
        <f t="shared" si="13"/>
        <v/>
      </c>
      <c r="AB611" s="29" t="str">
        <f t="shared" si="14"/>
        <v/>
      </c>
      <c r="AC611" s="28" t="str">
        <f t="shared" si="15"/>
        <v/>
      </c>
      <c r="AD611" s="28" t="str">
        <f t="shared" si="16"/>
        <v/>
      </c>
      <c r="AE611" s="29" t="str">
        <f t="shared" si="17"/>
        <v/>
      </c>
      <c r="AF611" s="28">
        <f t="shared" si="18"/>
        <v>3979.4</v>
      </c>
      <c r="AG611" s="28">
        <f t="shared" si="19"/>
        <v>3183.52</v>
      </c>
      <c r="AH611" s="29">
        <f t="shared" si="20"/>
        <v>1910.1120000000001</v>
      </c>
      <c r="AI611" s="28" t="str">
        <f t="shared" si="21"/>
        <v/>
      </c>
      <c r="AJ611" s="29" t="str">
        <f t="shared" si="22"/>
        <v/>
      </c>
      <c r="AK611" s="30"/>
      <c r="AL611" s="30"/>
    </row>
    <row r="612" spans="1:38" ht="12.75" customHeight="1">
      <c r="A612" s="19">
        <v>25087</v>
      </c>
      <c r="B612" s="20" t="s">
        <v>691</v>
      </c>
      <c r="C612" s="21">
        <v>26</v>
      </c>
      <c r="D612" s="22" t="s">
        <v>625</v>
      </c>
      <c r="E612" s="23">
        <v>62</v>
      </c>
      <c r="F612" s="24">
        <v>8</v>
      </c>
      <c r="G612" s="25"/>
      <c r="H612" s="26" t="str">
        <f t="shared" si="0"/>
        <v/>
      </c>
      <c r="I612" s="25"/>
      <c r="J612" s="26" t="str">
        <f t="shared" si="1"/>
        <v/>
      </c>
      <c r="K612" s="25"/>
      <c r="L612" s="26" t="str">
        <f t="shared" si="2"/>
        <v/>
      </c>
      <c r="M612" s="25"/>
      <c r="N612" s="26" t="str">
        <f t="shared" si="3"/>
        <v/>
      </c>
      <c r="O612" s="25"/>
      <c r="P612" s="26" t="str">
        <f t="shared" si="4"/>
        <v/>
      </c>
      <c r="Q612" s="25"/>
      <c r="R612" s="26" t="str">
        <f t="shared" si="5"/>
        <v/>
      </c>
      <c r="S612" s="27">
        <v>198.97</v>
      </c>
      <c r="T612" s="28" t="str">
        <f t="shared" si="6"/>
        <v/>
      </c>
      <c r="U612" s="28" t="str">
        <f t="shared" si="7"/>
        <v/>
      </c>
      <c r="V612" s="29" t="str">
        <f t="shared" si="8"/>
        <v/>
      </c>
      <c r="W612" s="28" t="str">
        <f t="shared" si="9"/>
        <v/>
      </c>
      <c r="X612" s="28" t="str">
        <f t="shared" si="10"/>
        <v/>
      </c>
      <c r="Y612" s="29" t="str">
        <f t="shared" si="11"/>
        <v/>
      </c>
      <c r="Z612" s="28" t="str">
        <f t="shared" si="12"/>
        <v/>
      </c>
      <c r="AA612" s="28" t="str">
        <f t="shared" si="13"/>
        <v/>
      </c>
      <c r="AB612" s="29" t="str">
        <f t="shared" si="14"/>
        <v/>
      </c>
      <c r="AC612" s="28" t="str">
        <f t="shared" si="15"/>
        <v/>
      </c>
      <c r="AD612" s="28" t="str">
        <f t="shared" si="16"/>
        <v/>
      </c>
      <c r="AE612" s="29" t="str">
        <f t="shared" si="17"/>
        <v/>
      </c>
      <c r="AF612" s="28" t="str">
        <f t="shared" si="18"/>
        <v/>
      </c>
      <c r="AG612" s="28" t="str">
        <f t="shared" si="19"/>
        <v/>
      </c>
      <c r="AH612" s="29" t="str">
        <f t="shared" si="20"/>
        <v/>
      </c>
      <c r="AI612" s="28" t="str">
        <f t="shared" si="21"/>
        <v/>
      </c>
      <c r="AJ612" s="29" t="str">
        <f t="shared" si="22"/>
        <v/>
      </c>
      <c r="AK612" s="30"/>
      <c r="AL612" s="30"/>
    </row>
    <row r="613" spans="1:38" ht="12.75" customHeight="1">
      <c r="A613" s="19">
        <v>25088</v>
      </c>
      <c r="B613" s="20" t="s">
        <v>692</v>
      </c>
      <c r="C613" s="21">
        <v>4</v>
      </c>
      <c r="D613" s="22" t="s">
        <v>611</v>
      </c>
      <c r="E613" s="23">
        <v>128</v>
      </c>
      <c r="F613" s="24">
        <v>17</v>
      </c>
      <c r="G613" s="25"/>
      <c r="H613" s="26" t="str">
        <f t="shared" si="0"/>
        <v/>
      </c>
      <c r="I613" s="25">
        <v>6</v>
      </c>
      <c r="J613" s="26">
        <f t="shared" si="1"/>
        <v>0.35294117647058826</v>
      </c>
      <c r="K613" s="25"/>
      <c r="L613" s="26" t="str">
        <f t="shared" si="2"/>
        <v/>
      </c>
      <c r="M613" s="25">
        <v>4</v>
      </c>
      <c r="N613" s="26">
        <f t="shared" si="3"/>
        <v>0.23529411764705882</v>
      </c>
      <c r="O613" s="25"/>
      <c r="P613" s="26" t="str">
        <f t="shared" si="4"/>
        <v/>
      </c>
      <c r="Q613" s="25">
        <v>1</v>
      </c>
      <c r="R613" s="26">
        <f t="shared" si="5"/>
        <v>5.8823529411764705E-2</v>
      </c>
      <c r="S613" s="27">
        <v>198.97</v>
      </c>
      <c r="T613" s="28" t="str">
        <f t="shared" si="6"/>
        <v/>
      </c>
      <c r="U613" s="28" t="str">
        <f t="shared" si="7"/>
        <v/>
      </c>
      <c r="V613" s="29" t="str">
        <f t="shared" si="8"/>
        <v/>
      </c>
      <c r="W613" s="28">
        <f t="shared" si="9"/>
        <v>1193.82</v>
      </c>
      <c r="X613" s="28">
        <f t="shared" si="10"/>
        <v>596.91</v>
      </c>
      <c r="Y613" s="29">
        <f t="shared" si="11"/>
        <v>298.45499999999998</v>
      </c>
      <c r="Z613" s="28" t="str">
        <f t="shared" si="12"/>
        <v/>
      </c>
      <c r="AA613" s="28" t="str">
        <f t="shared" si="13"/>
        <v/>
      </c>
      <c r="AB613" s="29" t="str">
        <f t="shared" si="14"/>
        <v/>
      </c>
      <c r="AC613" s="28">
        <f t="shared" si="15"/>
        <v>795.88</v>
      </c>
      <c r="AD613" s="28">
        <f t="shared" si="16"/>
        <v>636.70400000000006</v>
      </c>
      <c r="AE613" s="29">
        <f t="shared" si="17"/>
        <v>382.0224</v>
      </c>
      <c r="AF613" s="28" t="str">
        <f t="shared" si="18"/>
        <v/>
      </c>
      <c r="AG613" s="28" t="str">
        <f t="shared" si="19"/>
        <v/>
      </c>
      <c r="AH613" s="29" t="str">
        <f t="shared" si="20"/>
        <v/>
      </c>
      <c r="AI613" s="28">
        <f t="shared" si="21"/>
        <v>198.97</v>
      </c>
      <c r="AJ613" s="29">
        <f t="shared" si="22"/>
        <v>119.38199999999999</v>
      </c>
      <c r="AK613" s="30"/>
      <c r="AL613" s="30"/>
    </row>
    <row r="614" spans="1:38" ht="12.75" customHeight="1">
      <c r="A614" s="19">
        <v>25089</v>
      </c>
      <c r="B614" s="20" t="s">
        <v>693</v>
      </c>
      <c r="C614" s="21">
        <v>26</v>
      </c>
      <c r="D614" s="22" t="s">
        <v>625</v>
      </c>
      <c r="E614" s="23">
        <v>121</v>
      </c>
      <c r="F614" s="24">
        <v>15</v>
      </c>
      <c r="G614" s="25"/>
      <c r="H614" s="26" t="str">
        <f t="shared" si="0"/>
        <v/>
      </c>
      <c r="I614" s="25"/>
      <c r="J614" s="26" t="str">
        <f t="shared" si="1"/>
        <v/>
      </c>
      <c r="K614" s="25"/>
      <c r="L614" s="26" t="str">
        <f t="shared" si="2"/>
        <v/>
      </c>
      <c r="M614" s="25"/>
      <c r="N614" s="26" t="str">
        <f t="shared" si="3"/>
        <v/>
      </c>
      <c r="O614" s="25"/>
      <c r="P614" s="26" t="str">
        <f t="shared" si="4"/>
        <v/>
      </c>
      <c r="Q614" s="25"/>
      <c r="R614" s="26" t="str">
        <f t="shared" si="5"/>
        <v/>
      </c>
      <c r="S614" s="27">
        <v>198.97</v>
      </c>
      <c r="T614" s="28" t="str">
        <f t="shared" si="6"/>
        <v/>
      </c>
      <c r="U614" s="28" t="str">
        <f t="shared" si="7"/>
        <v/>
      </c>
      <c r="V614" s="29" t="str">
        <f t="shared" si="8"/>
        <v/>
      </c>
      <c r="W614" s="28" t="str">
        <f t="shared" si="9"/>
        <v/>
      </c>
      <c r="X614" s="28" t="str">
        <f t="shared" si="10"/>
        <v/>
      </c>
      <c r="Y614" s="29" t="str">
        <f t="shared" si="11"/>
        <v/>
      </c>
      <c r="Z614" s="28" t="str">
        <f t="shared" si="12"/>
        <v/>
      </c>
      <c r="AA614" s="28" t="str">
        <f t="shared" si="13"/>
        <v/>
      </c>
      <c r="AB614" s="29" t="str">
        <f t="shared" si="14"/>
        <v/>
      </c>
      <c r="AC614" s="28" t="str">
        <f t="shared" si="15"/>
        <v/>
      </c>
      <c r="AD614" s="28" t="str">
        <f t="shared" si="16"/>
        <v/>
      </c>
      <c r="AE614" s="29" t="str">
        <f t="shared" si="17"/>
        <v/>
      </c>
      <c r="AF614" s="28" t="str">
        <f t="shared" si="18"/>
        <v/>
      </c>
      <c r="AG614" s="28" t="str">
        <f t="shared" si="19"/>
        <v/>
      </c>
      <c r="AH614" s="29" t="str">
        <f t="shared" si="20"/>
        <v/>
      </c>
      <c r="AI614" s="28" t="str">
        <f t="shared" si="21"/>
        <v/>
      </c>
      <c r="AJ614" s="29" t="str">
        <f t="shared" si="22"/>
        <v/>
      </c>
      <c r="AK614" s="30"/>
      <c r="AL614" s="30"/>
    </row>
    <row r="615" spans="1:38" ht="12.75" customHeight="1">
      <c r="A615" s="19">
        <v>25092</v>
      </c>
      <c r="B615" s="20" t="s">
        <v>694</v>
      </c>
      <c r="C615" s="21">
        <v>18</v>
      </c>
      <c r="D615" s="22" t="s">
        <v>613</v>
      </c>
      <c r="E615" s="23">
        <v>154</v>
      </c>
      <c r="F615" s="24">
        <v>8</v>
      </c>
      <c r="G615" s="25"/>
      <c r="H615" s="26" t="str">
        <f t="shared" si="0"/>
        <v/>
      </c>
      <c r="I615" s="25">
        <v>2</v>
      </c>
      <c r="J615" s="26">
        <f t="shared" si="1"/>
        <v>0.25</v>
      </c>
      <c r="K615" s="25"/>
      <c r="L615" s="26" t="str">
        <f t="shared" si="2"/>
        <v/>
      </c>
      <c r="M615" s="25">
        <v>1</v>
      </c>
      <c r="N615" s="26">
        <f t="shared" si="3"/>
        <v>0.125</v>
      </c>
      <c r="O615" s="25"/>
      <c r="P615" s="26" t="str">
        <f t="shared" si="4"/>
        <v/>
      </c>
      <c r="Q615" s="25"/>
      <c r="R615" s="26" t="str">
        <f t="shared" si="5"/>
        <v/>
      </c>
      <c r="S615" s="27">
        <v>198.97</v>
      </c>
      <c r="T615" s="28" t="str">
        <f t="shared" si="6"/>
        <v/>
      </c>
      <c r="U615" s="28" t="str">
        <f t="shared" si="7"/>
        <v/>
      </c>
      <c r="V615" s="29" t="str">
        <f t="shared" si="8"/>
        <v/>
      </c>
      <c r="W615" s="28">
        <f t="shared" si="9"/>
        <v>397.94</v>
      </c>
      <c r="X615" s="28">
        <f t="shared" si="10"/>
        <v>198.97</v>
      </c>
      <c r="Y615" s="29">
        <f t="shared" si="11"/>
        <v>99.484999999999999</v>
      </c>
      <c r="Z615" s="28" t="str">
        <f t="shared" si="12"/>
        <v/>
      </c>
      <c r="AA615" s="28" t="str">
        <f t="shared" si="13"/>
        <v/>
      </c>
      <c r="AB615" s="29" t="str">
        <f t="shared" si="14"/>
        <v/>
      </c>
      <c r="AC615" s="28">
        <f t="shared" si="15"/>
        <v>198.97</v>
      </c>
      <c r="AD615" s="28">
        <f t="shared" si="16"/>
        <v>159.17600000000002</v>
      </c>
      <c r="AE615" s="29">
        <f t="shared" si="17"/>
        <v>95.505600000000001</v>
      </c>
      <c r="AF615" s="28" t="str">
        <f t="shared" si="18"/>
        <v/>
      </c>
      <c r="AG615" s="28" t="str">
        <f t="shared" si="19"/>
        <v/>
      </c>
      <c r="AH615" s="29" t="str">
        <f t="shared" si="20"/>
        <v/>
      </c>
      <c r="AI615" s="28" t="str">
        <f t="shared" si="21"/>
        <v/>
      </c>
      <c r="AJ615" s="29" t="str">
        <f t="shared" si="22"/>
        <v/>
      </c>
      <c r="AK615" s="30"/>
      <c r="AL615" s="30"/>
    </row>
    <row r="616" spans="1:38" ht="12.75" customHeight="1">
      <c r="A616" s="19">
        <v>25093</v>
      </c>
      <c r="B616" s="20" t="s">
        <v>695</v>
      </c>
      <c r="C616" s="21">
        <v>27</v>
      </c>
      <c r="D616" s="22" t="s">
        <v>648</v>
      </c>
      <c r="E616" s="23">
        <v>778</v>
      </c>
      <c r="F616" s="24">
        <v>94</v>
      </c>
      <c r="G616" s="25"/>
      <c r="H616" s="26" t="str">
        <f t="shared" si="0"/>
        <v/>
      </c>
      <c r="I616" s="25">
        <v>27</v>
      </c>
      <c r="J616" s="26">
        <f t="shared" si="1"/>
        <v>0.28723404255319152</v>
      </c>
      <c r="K616" s="25"/>
      <c r="L616" s="26" t="str">
        <f t="shared" si="2"/>
        <v/>
      </c>
      <c r="M616" s="25">
        <v>12</v>
      </c>
      <c r="N616" s="26">
        <f t="shared" si="3"/>
        <v>0.1276595744680851</v>
      </c>
      <c r="O616" s="25">
        <v>10</v>
      </c>
      <c r="P616" s="26">
        <f t="shared" si="4"/>
        <v>0.10638297872340426</v>
      </c>
      <c r="Q616" s="25"/>
      <c r="R616" s="26" t="str">
        <f t="shared" si="5"/>
        <v/>
      </c>
      <c r="S616" s="27">
        <v>198.97</v>
      </c>
      <c r="T616" s="28" t="str">
        <f t="shared" si="6"/>
        <v/>
      </c>
      <c r="U616" s="28" t="str">
        <f t="shared" si="7"/>
        <v/>
      </c>
      <c r="V616" s="29" t="str">
        <f t="shared" si="8"/>
        <v/>
      </c>
      <c r="W616" s="28">
        <f t="shared" si="9"/>
        <v>5372.19</v>
      </c>
      <c r="X616" s="28">
        <f t="shared" si="10"/>
        <v>2686.0949999999998</v>
      </c>
      <c r="Y616" s="29">
        <f t="shared" si="11"/>
        <v>1343.0474999999999</v>
      </c>
      <c r="Z616" s="28" t="str">
        <f t="shared" si="12"/>
        <v/>
      </c>
      <c r="AA616" s="28" t="str">
        <f t="shared" si="13"/>
        <v/>
      </c>
      <c r="AB616" s="29" t="str">
        <f t="shared" si="14"/>
        <v/>
      </c>
      <c r="AC616" s="28">
        <f t="shared" si="15"/>
        <v>2387.64</v>
      </c>
      <c r="AD616" s="28">
        <f t="shared" si="16"/>
        <v>1910.1120000000003</v>
      </c>
      <c r="AE616" s="29">
        <f t="shared" si="17"/>
        <v>1146.0672</v>
      </c>
      <c r="AF616" s="28">
        <f t="shared" si="18"/>
        <v>1989.7</v>
      </c>
      <c r="AG616" s="28">
        <f t="shared" si="19"/>
        <v>1591.76</v>
      </c>
      <c r="AH616" s="29">
        <f t="shared" si="20"/>
        <v>955.05600000000004</v>
      </c>
      <c r="AI616" s="28" t="str">
        <f t="shared" si="21"/>
        <v/>
      </c>
      <c r="AJ616" s="29" t="str">
        <f t="shared" si="22"/>
        <v/>
      </c>
      <c r="AK616" s="30"/>
      <c r="AL616" s="30"/>
    </row>
    <row r="617" spans="1:38" ht="12.75" customHeight="1">
      <c r="A617" s="19">
        <v>25094</v>
      </c>
      <c r="B617" s="20" t="s">
        <v>696</v>
      </c>
      <c r="C617" s="21">
        <v>23</v>
      </c>
      <c r="D617" s="22" t="s">
        <v>605</v>
      </c>
      <c r="E617" s="23">
        <v>191</v>
      </c>
      <c r="F617" s="24">
        <v>17</v>
      </c>
      <c r="G617" s="25"/>
      <c r="H617" s="26" t="str">
        <f t="shared" si="0"/>
        <v/>
      </c>
      <c r="I617" s="25">
        <v>6</v>
      </c>
      <c r="J617" s="26">
        <f t="shared" si="1"/>
        <v>0.35294117647058826</v>
      </c>
      <c r="K617" s="25"/>
      <c r="L617" s="26" t="str">
        <f t="shared" si="2"/>
        <v/>
      </c>
      <c r="M617" s="25">
        <v>3</v>
      </c>
      <c r="N617" s="26">
        <f t="shared" si="3"/>
        <v>0.17647058823529413</v>
      </c>
      <c r="O617" s="25"/>
      <c r="P617" s="26" t="str">
        <f t="shared" si="4"/>
        <v/>
      </c>
      <c r="Q617" s="25"/>
      <c r="R617" s="26" t="str">
        <f t="shared" si="5"/>
        <v/>
      </c>
      <c r="S617" s="27">
        <v>198.97</v>
      </c>
      <c r="T617" s="28" t="str">
        <f t="shared" si="6"/>
        <v/>
      </c>
      <c r="U617" s="28" t="str">
        <f t="shared" si="7"/>
        <v/>
      </c>
      <c r="V617" s="29" t="str">
        <f t="shared" si="8"/>
        <v/>
      </c>
      <c r="W617" s="28">
        <f t="shared" si="9"/>
        <v>1193.82</v>
      </c>
      <c r="X617" s="28">
        <f t="shared" si="10"/>
        <v>596.91</v>
      </c>
      <c r="Y617" s="29">
        <f t="shared" si="11"/>
        <v>298.45499999999998</v>
      </c>
      <c r="Z617" s="28" t="str">
        <f t="shared" si="12"/>
        <v/>
      </c>
      <c r="AA617" s="28" t="str">
        <f t="shared" si="13"/>
        <v/>
      </c>
      <c r="AB617" s="29" t="str">
        <f t="shared" si="14"/>
        <v/>
      </c>
      <c r="AC617" s="28">
        <f t="shared" si="15"/>
        <v>596.91</v>
      </c>
      <c r="AD617" s="28">
        <f t="shared" si="16"/>
        <v>477.52800000000008</v>
      </c>
      <c r="AE617" s="29">
        <f t="shared" si="17"/>
        <v>286.51679999999999</v>
      </c>
      <c r="AF617" s="28" t="str">
        <f t="shared" si="18"/>
        <v/>
      </c>
      <c r="AG617" s="28" t="str">
        <f t="shared" si="19"/>
        <v/>
      </c>
      <c r="AH617" s="29" t="str">
        <f t="shared" si="20"/>
        <v/>
      </c>
      <c r="AI617" s="28" t="str">
        <f t="shared" si="21"/>
        <v/>
      </c>
      <c r="AJ617" s="29" t="str">
        <f t="shared" si="22"/>
        <v/>
      </c>
      <c r="AK617" s="30"/>
      <c r="AL617" s="30"/>
    </row>
    <row r="618" spans="1:38" ht="12.75" customHeight="1">
      <c r="A618" s="19">
        <v>25096</v>
      </c>
      <c r="B618" s="20" t="s">
        <v>697</v>
      </c>
      <c r="C618" s="21">
        <v>38</v>
      </c>
      <c r="D618" s="22" t="s">
        <v>607</v>
      </c>
      <c r="E618" s="23">
        <v>1238</v>
      </c>
      <c r="F618" s="24">
        <v>144</v>
      </c>
      <c r="G618" s="25"/>
      <c r="H618" s="26" t="str">
        <f t="shared" si="0"/>
        <v/>
      </c>
      <c r="I618" s="25">
        <v>43</v>
      </c>
      <c r="J618" s="26">
        <f t="shared" si="1"/>
        <v>0.2986111111111111</v>
      </c>
      <c r="K618" s="25"/>
      <c r="L618" s="26" t="str">
        <f t="shared" si="2"/>
        <v/>
      </c>
      <c r="M618" s="25">
        <v>17</v>
      </c>
      <c r="N618" s="26">
        <f t="shared" si="3"/>
        <v>0.11805555555555555</v>
      </c>
      <c r="O618" s="25">
        <v>21</v>
      </c>
      <c r="P618" s="26">
        <f t="shared" si="4"/>
        <v>0.14583333333333334</v>
      </c>
      <c r="Q618" s="25">
        <v>8</v>
      </c>
      <c r="R618" s="26">
        <f t="shared" si="5"/>
        <v>5.5555555555555552E-2</v>
      </c>
      <c r="S618" s="27">
        <v>198.97</v>
      </c>
      <c r="T618" s="28" t="str">
        <f t="shared" si="6"/>
        <v/>
      </c>
      <c r="U618" s="28" t="str">
        <f t="shared" si="7"/>
        <v/>
      </c>
      <c r="V618" s="29" t="str">
        <f t="shared" si="8"/>
        <v/>
      </c>
      <c r="W618" s="28">
        <f t="shared" si="9"/>
        <v>8555.7099999999991</v>
      </c>
      <c r="X618" s="28">
        <f t="shared" si="10"/>
        <v>4277.8549999999996</v>
      </c>
      <c r="Y618" s="29">
        <f t="shared" si="11"/>
        <v>2138.9274999999998</v>
      </c>
      <c r="Z618" s="28" t="str">
        <f t="shared" si="12"/>
        <v/>
      </c>
      <c r="AA618" s="28" t="str">
        <f t="shared" si="13"/>
        <v/>
      </c>
      <c r="AB618" s="29" t="str">
        <f t="shared" si="14"/>
        <v/>
      </c>
      <c r="AC618" s="28">
        <f t="shared" si="15"/>
        <v>3382.49</v>
      </c>
      <c r="AD618" s="28">
        <f t="shared" si="16"/>
        <v>2705.9920000000002</v>
      </c>
      <c r="AE618" s="29">
        <f t="shared" si="17"/>
        <v>1623.5952</v>
      </c>
      <c r="AF618" s="28">
        <f t="shared" si="18"/>
        <v>4178.37</v>
      </c>
      <c r="AG618" s="28">
        <f t="shared" si="19"/>
        <v>3342.6959999999999</v>
      </c>
      <c r="AH618" s="29">
        <f t="shared" si="20"/>
        <v>2005.6176</v>
      </c>
      <c r="AI618" s="28">
        <f t="shared" si="21"/>
        <v>1591.76</v>
      </c>
      <c r="AJ618" s="29">
        <f t="shared" si="22"/>
        <v>955.05599999999993</v>
      </c>
      <c r="AK618" s="30"/>
      <c r="AL618" s="30"/>
    </row>
    <row r="619" spans="1:38" ht="12.75" customHeight="1">
      <c r="A619" s="19">
        <v>25097</v>
      </c>
      <c r="B619" s="20" t="s">
        <v>698</v>
      </c>
      <c r="C619" s="21">
        <v>18</v>
      </c>
      <c r="D619" s="22" t="s">
        <v>613</v>
      </c>
      <c r="E619" s="23">
        <v>98</v>
      </c>
      <c r="F619" s="24">
        <v>1</v>
      </c>
      <c r="G619" s="25"/>
      <c r="H619" s="26" t="str">
        <f t="shared" si="0"/>
        <v/>
      </c>
      <c r="I619" s="25">
        <v>0</v>
      </c>
      <c r="J619" s="26">
        <f t="shared" si="1"/>
        <v>0</v>
      </c>
      <c r="K619" s="25"/>
      <c r="L619" s="26" t="str">
        <f t="shared" si="2"/>
        <v/>
      </c>
      <c r="M619" s="25">
        <v>0</v>
      </c>
      <c r="N619" s="26">
        <f t="shared" si="3"/>
        <v>0</v>
      </c>
      <c r="O619" s="25"/>
      <c r="P619" s="26" t="str">
        <f t="shared" si="4"/>
        <v/>
      </c>
      <c r="Q619" s="25"/>
      <c r="R619" s="26" t="str">
        <f t="shared" si="5"/>
        <v/>
      </c>
      <c r="S619" s="27">
        <v>198.97</v>
      </c>
      <c r="T619" s="28" t="str">
        <f t="shared" si="6"/>
        <v/>
      </c>
      <c r="U619" s="28" t="str">
        <f t="shared" si="7"/>
        <v/>
      </c>
      <c r="V619" s="29" t="str">
        <f t="shared" si="8"/>
        <v/>
      </c>
      <c r="W619" s="28">
        <f t="shared" si="9"/>
        <v>0</v>
      </c>
      <c r="X619" s="28">
        <f t="shared" si="10"/>
        <v>0</v>
      </c>
      <c r="Y619" s="29">
        <f t="shared" si="11"/>
        <v>0</v>
      </c>
      <c r="Z619" s="28" t="str">
        <f t="shared" si="12"/>
        <v/>
      </c>
      <c r="AA619" s="28" t="str">
        <f t="shared" si="13"/>
        <v/>
      </c>
      <c r="AB619" s="29" t="str">
        <f t="shared" si="14"/>
        <v/>
      </c>
      <c r="AC619" s="28">
        <f t="shared" si="15"/>
        <v>0</v>
      </c>
      <c r="AD619" s="28">
        <f t="shared" si="16"/>
        <v>0</v>
      </c>
      <c r="AE619" s="29">
        <f t="shared" si="17"/>
        <v>0</v>
      </c>
      <c r="AF619" s="28" t="str">
        <f t="shared" si="18"/>
        <v/>
      </c>
      <c r="AG619" s="28" t="str">
        <f t="shared" si="19"/>
        <v/>
      </c>
      <c r="AH619" s="29" t="str">
        <f t="shared" si="20"/>
        <v/>
      </c>
      <c r="AI619" s="28" t="str">
        <f t="shared" si="21"/>
        <v/>
      </c>
      <c r="AJ619" s="29" t="str">
        <f t="shared" si="22"/>
        <v/>
      </c>
      <c r="AK619" s="30"/>
      <c r="AL619" s="30"/>
    </row>
    <row r="620" spans="1:38" ht="12.75" customHeight="1">
      <c r="A620" s="19">
        <v>25098</v>
      </c>
      <c r="B620" s="20" t="s">
        <v>699</v>
      </c>
      <c r="C620" s="21">
        <v>25</v>
      </c>
      <c r="D620" s="22" t="s">
        <v>603</v>
      </c>
      <c r="E620" s="23">
        <v>261</v>
      </c>
      <c r="F620" s="24">
        <v>15</v>
      </c>
      <c r="G620" s="25"/>
      <c r="H620" s="26" t="str">
        <f t="shared" si="0"/>
        <v/>
      </c>
      <c r="I620" s="25">
        <v>5</v>
      </c>
      <c r="J620" s="26">
        <f t="shared" si="1"/>
        <v>0.33333333333333331</v>
      </c>
      <c r="K620" s="25"/>
      <c r="L620" s="26" t="str">
        <f t="shared" si="2"/>
        <v/>
      </c>
      <c r="M620" s="25">
        <v>2</v>
      </c>
      <c r="N620" s="26">
        <f t="shared" si="3"/>
        <v>0.13333333333333333</v>
      </c>
      <c r="O620" s="25"/>
      <c r="P620" s="26" t="str">
        <f t="shared" si="4"/>
        <v/>
      </c>
      <c r="Q620" s="25"/>
      <c r="R620" s="26" t="str">
        <f t="shared" si="5"/>
        <v/>
      </c>
      <c r="S620" s="27">
        <v>198.97</v>
      </c>
      <c r="T620" s="28" t="str">
        <f t="shared" si="6"/>
        <v/>
      </c>
      <c r="U620" s="28" t="str">
        <f t="shared" si="7"/>
        <v/>
      </c>
      <c r="V620" s="29" t="str">
        <f t="shared" si="8"/>
        <v/>
      </c>
      <c r="W620" s="28">
        <f t="shared" si="9"/>
        <v>994.85</v>
      </c>
      <c r="X620" s="28">
        <f t="shared" si="10"/>
        <v>497.42500000000001</v>
      </c>
      <c r="Y620" s="29">
        <f t="shared" si="11"/>
        <v>248.71250000000001</v>
      </c>
      <c r="Z620" s="28" t="str">
        <f t="shared" si="12"/>
        <v/>
      </c>
      <c r="AA620" s="28" t="str">
        <f t="shared" si="13"/>
        <v/>
      </c>
      <c r="AB620" s="29" t="str">
        <f t="shared" si="14"/>
        <v/>
      </c>
      <c r="AC620" s="28">
        <f t="shared" si="15"/>
        <v>397.94</v>
      </c>
      <c r="AD620" s="28">
        <f t="shared" si="16"/>
        <v>318.35200000000003</v>
      </c>
      <c r="AE620" s="29">
        <f t="shared" si="17"/>
        <v>191.0112</v>
      </c>
      <c r="AF620" s="28" t="str">
        <f t="shared" si="18"/>
        <v/>
      </c>
      <c r="AG620" s="28" t="str">
        <f t="shared" si="19"/>
        <v/>
      </c>
      <c r="AH620" s="29" t="str">
        <f t="shared" si="20"/>
        <v/>
      </c>
      <c r="AI620" s="28" t="str">
        <f t="shared" si="21"/>
        <v/>
      </c>
      <c r="AJ620" s="29" t="str">
        <f t="shared" si="22"/>
        <v/>
      </c>
      <c r="AK620" s="30"/>
      <c r="AL620" s="30"/>
    </row>
    <row r="621" spans="1:38" ht="12.75" customHeight="1">
      <c r="A621" s="19">
        <v>25099</v>
      </c>
      <c r="B621" s="20" t="s">
        <v>700</v>
      </c>
      <c r="C621" s="21">
        <v>27</v>
      </c>
      <c r="D621" s="22" t="s">
        <v>648</v>
      </c>
      <c r="E621" s="23">
        <v>1893</v>
      </c>
      <c r="F621" s="24">
        <v>239</v>
      </c>
      <c r="G621" s="25"/>
      <c r="H621" s="26" t="str">
        <f t="shared" si="0"/>
        <v/>
      </c>
      <c r="I621" s="25">
        <v>70</v>
      </c>
      <c r="J621" s="26">
        <f t="shared" si="1"/>
        <v>0.29288702928870292</v>
      </c>
      <c r="K621" s="25"/>
      <c r="L621" s="26" t="str">
        <f t="shared" si="2"/>
        <v/>
      </c>
      <c r="M621" s="25">
        <v>31</v>
      </c>
      <c r="N621" s="26">
        <f t="shared" si="3"/>
        <v>0.1297071129707113</v>
      </c>
      <c r="O621" s="25">
        <v>10</v>
      </c>
      <c r="P621" s="26">
        <f t="shared" si="4"/>
        <v>4.1841004184100417E-2</v>
      </c>
      <c r="Q621" s="25">
        <v>2</v>
      </c>
      <c r="R621" s="26">
        <f t="shared" si="5"/>
        <v>8.368200836820083E-3</v>
      </c>
      <c r="S621" s="27">
        <v>198.97</v>
      </c>
      <c r="T621" s="28" t="str">
        <f t="shared" si="6"/>
        <v/>
      </c>
      <c r="U621" s="28" t="str">
        <f t="shared" si="7"/>
        <v/>
      </c>
      <c r="V621" s="29" t="str">
        <f t="shared" si="8"/>
        <v/>
      </c>
      <c r="W621" s="28">
        <f t="shared" si="9"/>
        <v>13927.9</v>
      </c>
      <c r="X621" s="28">
        <f t="shared" si="10"/>
        <v>6963.95</v>
      </c>
      <c r="Y621" s="29">
        <f t="shared" si="11"/>
        <v>3481.9749999999999</v>
      </c>
      <c r="Z621" s="28" t="str">
        <f t="shared" si="12"/>
        <v/>
      </c>
      <c r="AA621" s="28" t="str">
        <f t="shared" si="13"/>
        <v/>
      </c>
      <c r="AB621" s="29" t="str">
        <f t="shared" si="14"/>
        <v/>
      </c>
      <c r="AC621" s="28">
        <f t="shared" si="15"/>
        <v>6168.07</v>
      </c>
      <c r="AD621" s="28">
        <f t="shared" si="16"/>
        <v>4934.4560000000001</v>
      </c>
      <c r="AE621" s="29">
        <f t="shared" si="17"/>
        <v>2960.6736000000001</v>
      </c>
      <c r="AF621" s="28">
        <f t="shared" si="18"/>
        <v>1989.7</v>
      </c>
      <c r="AG621" s="28">
        <f t="shared" si="19"/>
        <v>1591.76</v>
      </c>
      <c r="AH621" s="29">
        <f t="shared" si="20"/>
        <v>955.05600000000004</v>
      </c>
      <c r="AI621" s="28">
        <f t="shared" si="21"/>
        <v>397.94</v>
      </c>
      <c r="AJ621" s="29">
        <f t="shared" si="22"/>
        <v>238.76399999999998</v>
      </c>
      <c r="AK621" s="30"/>
      <c r="AL621" s="30"/>
    </row>
    <row r="622" spans="1:38" ht="12.75" customHeight="1">
      <c r="A622" s="19">
        <v>25100</v>
      </c>
      <c r="B622" s="20" t="s">
        <v>701</v>
      </c>
      <c r="C622" s="21">
        <v>14</v>
      </c>
      <c r="D622" s="22" t="s">
        <v>67</v>
      </c>
      <c r="E622" s="23">
        <v>233</v>
      </c>
      <c r="F622" s="24">
        <v>16</v>
      </c>
      <c r="G622" s="25"/>
      <c r="H622" s="26" t="str">
        <f t="shared" si="0"/>
        <v/>
      </c>
      <c r="I622" s="25">
        <v>4</v>
      </c>
      <c r="J622" s="26">
        <f t="shared" si="1"/>
        <v>0.25</v>
      </c>
      <c r="K622" s="25"/>
      <c r="L622" s="26" t="str">
        <f t="shared" si="2"/>
        <v/>
      </c>
      <c r="M622" s="25">
        <v>2</v>
      </c>
      <c r="N622" s="26">
        <f t="shared" si="3"/>
        <v>0.125</v>
      </c>
      <c r="O622" s="25">
        <v>2</v>
      </c>
      <c r="P622" s="26">
        <f t="shared" si="4"/>
        <v>0.125</v>
      </c>
      <c r="Q622" s="25"/>
      <c r="R622" s="26" t="str">
        <f t="shared" si="5"/>
        <v/>
      </c>
      <c r="S622" s="27">
        <v>198.97</v>
      </c>
      <c r="T622" s="28" t="str">
        <f t="shared" si="6"/>
        <v/>
      </c>
      <c r="U622" s="28" t="str">
        <f t="shared" si="7"/>
        <v/>
      </c>
      <c r="V622" s="29" t="str">
        <f t="shared" si="8"/>
        <v/>
      </c>
      <c r="W622" s="28">
        <f t="shared" si="9"/>
        <v>795.88</v>
      </c>
      <c r="X622" s="28">
        <f t="shared" si="10"/>
        <v>397.94</v>
      </c>
      <c r="Y622" s="29">
        <f t="shared" si="11"/>
        <v>198.97</v>
      </c>
      <c r="Z622" s="28" t="str">
        <f t="shared" si="12"/>
        <v/>
      </c>
      <c r="AA622" s="28" t="str">
        <f t="shared" si="13"/>
        <v/>
      </c>
      <c r="AB622" s="29" t="str">
        <f t="shared" si="14"/>
        <v/>
      </c>
      <c r="AC622" s="28">
        <f t="shared" si="15"/>
        <v>397.94</v>
      </c>
      <c r="AD622" s="28">
        <f t="shared" si="16"/>
        <v>318.35200000000003</v>
      </c>
      <c r="AE622" s="29">
        <f t="shared" si="17"/>
        <v>191.0112</v>
      </c>
      <c r="AF622" s="28">
        <f t="shared" si="18"/>
        <v>397.94</v>
      </c>
      <c r="AG622" s="28">
        <f t="shared" si="19"/>
        <v>318.35200000000003</v>
      </c>
      <c r="AH622" s="29">
        <f t="shared" si="20"/>
        <v>191.0112</v>
      </c>
      <c r="AI622" s="28" t="str">
        <f t="shared" si="21"/>
        <v/>
      </c>
      <c r="AJ622" s="29" t="str">
        <f t="shared" si="22"/>
        <v/>
      </c>
      <c r="AK622" s="30"/>
      <c r="AL622" s="30"/>
    </row>
    <row r="623" spans="1:38" ht="12.75" customHeight="1">
      <c r="A623" s="19">
        <v>25101</v>
      </c>
      <c r="B623" s="20" t="s">
        <v>702</v>
      </c>
      <c r="C623" s="21">
        <v>18</v>
      </c>
      <c r="D623" s="22" t="s">
        <v>613</v>
      </c>
      <c r="E623" s="23">
        <v>724</v>
      </c>
      <c r="F623" s="24">
        <v>49</v>
      </c>
      <c r="G623" s="25"/>
      <c r="H623" s="26" t="str">
        <f t="shared" si="0"/>
        <v/>
      </c>
      <c r="I623" s="25">
        <v>14</v>
      </c>
      <c r="J623" s="26">
        <f t="shared" si="1"/>
        <v>0.2857142857142857</v>
      </c>
      <c r="K623" s="25"/>
      <c r="L623" s="26" t="str">
        <f t="shared" si="2"/>
        <v/>
      </c>
      <c r="M623" s="25">
        <v>6</v>
      </c>
      <c r="N623" s="26">
        <f t="shared" si="3"/>
        <v>0.12244897959183673</v>
      </c>
      <c r="O623" s="25">
        <v>23</v>
      </c>
      <c r="P623" s="26">
        <f t="shared" si="4"/>
        <v>0.46938775510204084</v>
      </c>
      <c r="Q623" s="25"/>
      <c r="R623" s="26" t="str">
        <f t="shared" si="5"/>
        <v/>
      </c>
      <c r="S623" s="27">
        <v>198.97</v>
      </c>
      <c r="T623" s="28" t="str">
        <f t="shared" si="6"/>
        <v/>
      </c>
      <c r="U623" s="28" t="str">
        <f t="shared" si="7"/>
        <v/>
      </c>
      <c r="V623" s="29" t="str">
        <f t="shared" si="8"/>
        <v/>
      </c>
      <c r="W623" s="28">
        <f t="shared" si="9"/>
        <v>2785.58</v>
      </c>
      <c r="X623" s="28">
        <f t="shared" si="10"/>
        <v>1392.79</v>
      </c>
      <c r="Y623" s="29">
        <f t="shared" si="11"/>
        <v>696.39499999999998</v>
      </c>
      <c r="Z623" s="28" t="str">
        <f t="shared" si="12"/>
        <v/>
      </c>
      <c r="AA623" s="28" t="str">
        <f t="shared" si="13"/>
        <v/>
      </c>
      <c r="AB623" s="29" t="str">
        <f t="shared" si="14"/>
        <v/>
      </c>
      <c r="AC623" s="28">
        <f t="shared" si="15"/>
        <v>1193.82</v>
      </c>
      <c r="AD623" s="28">
        <f t="shared" si="16"/>
        <v>955.05600000000015</v>
      </c>
      <c r="AE623" s="29">
        <f t="shared" si="17"/>
        <v>573.03359999999998</v>
      </c>
      <c r="AF623" s="28">
        <f t="shared" si="18"/>
        <v>4576.3100000000004</v>
      </c>
      <c r="AG623" s="28">
        <f t="shared" si="19"/>
        <v>3661.0480000000002</v>
      </c>
      <c r="AH623" s="29">
        <f t="shared" si="20"/>
        <v>2196.6288</v>
      </c>
      <c r="AI623" s="28" t="str">
        <f t="shared" si="21"/>
        <v/>
      </c>
      <c r="AJ623" s="29" t="str">
        <f t="shared" si="22"/>
        <v/>
      </c>
      <c r="AK623" s="30"/>
      <c r="AL623" s="30"/>
    </row>
    <row r="624" spans="1:38" ht="12.75" customHeight="1">
      <c r="A624" s="19">
        <v>25102</v>
      </c>
      <c r="B624" s="20" t="s">
        <v>703</v>
      </c>
      <c r="C624" s="21">
        <v>33</v>
      </c>
      <c r="D624" s="22" t="s">
        <v>609</v>
      </c>
      <c r="E624" s="23">
        <v>923</v>
      </c>
      <c r="F624" s="24">
        <v>85</v>
      </c>
      <c r="G624" s="25"/>
      <c r="H624" s="26" t="str">
        <f t="shared" si="0"/>
        <v/>
      </c>
      <c r="I624" s="25">
        <v>25</v>
      </c>
      <c r="J624" s="26">
        <f t="shared" si="1"/>
        <v>0.29411764705882354</v>
      </c>
      <c r="K624" s="25"/>
      <c r="L624" s="26" t="str">
        <f t="shared" si="2"/>
        <v/>
      </c>
      <c r="M624" s="25">
        <v>12</v>
      </c>
      <c r="N624" s="26">
        <f t="shared" si="3"/>
        <v>0.14117647058823529</v>
      </c>
      <c r="O624" s="25">
        <v>14</v>
      </c>
      <c r="P624" s="26">
        <f t="shared" si="4"/>
        <v>0.16470588235294117</v>
      </c>
      <c r="Q624" s="25">
        <v>1</v>
      </c>
      <c r="R624" s="26">
        <f t="shared" si="5"/>
        <v>1.1764705882352941E-2</v>
      </c>
      <c r="S624" s="27">
        <v>198.97</v>
      </c>
      <c r="T624" s="28" t="str">
        <f t="shared" si="6"/>
        <v/>
      </c>
      <c r="U624" s="28" t="str">
        <f t="shared" si="7"/>
        <v/>
      </c>
      <c r="V624" s="29" t="str">
        <f t="shared" si="8"/>
        <v/>
      </c>
      <c r="W624" s="28">
        <f t="shared" si="9"/>
        <v>4974.25</v>
      </c>
      <c r="X624" s="28">
        <f t="shared" si="10"/>
        <v>2487.125</v>
      </c>
      <c r="Y624" s="29">
        <f t="shared" si="11"/>
        <v>1243.5625</v>
      </c>
      <c r="Z624" s="28" t="str">
        <f t="shared" si="12"/>
        <v/>
      </c>
      <c r="AA624" s="28" t="str">
        <f t="shared" si="13"/>
        <v/>
      </c>
      <c r="AB624" s="29" t="str">
        <f t="shared" si="14"/>
        <v/>
      </c>
      <c r="AC624" s="28">
        <f t="shared" si="15"/>
        <v>2387.64</v>
      </c>
      <c r="AD624" s="28">
        <f t="shared" si="16"/>
        <v>1910.1120000000003</v>
      </c>
      <c r="AE624" s="29">
        <f t="shared" si="17"/>
        <v>1146.0672</v>
      </c>
      <c r="AF624" s="28">
        <f t="shared" si="18"/>
        <v>2785.58</v>
      </c>
      <c r="AG624" s="28">
        <f t="shared" si="19"/>
        <v>2228.4640000000004</v>
      </c>
      <c r="AH624" s="29">
        <f t="shared" si="20"/>
        <v>1337.0784000000001</v>
      </c>
      <c r="AI624" s="28">
        <f t="shared" si="21"/>
        <v>198.97</v>
      </c>
      <c r="AJ624" s="29">
        <f t="shared" si="22"/>
        <v>119.38199999999999</v>
      </c>
      <c r="AK624" s="30"/>
      <c r="AL624" s="30"/>
    </row>
    <row r="625" spans="1:38" ht="12.75" customHeight="1">
      <c r="A625" s="19">
        <v>25103</v>
      </c>
      <c r="B625" s="20" t="s">
        <v>704</v>
      </c>
      <c r="C625" s="21">
        <v>32</v>
      </c>
      <c r="D625" s="22" t="s">
        <v>663</v>
      </c>
      <c r="E625" s="23">
        <v>136</v>
      </c>
      <c r="F625" s="24">
        <v>5</v>
      </c>
      <c r="G625" s="25"/>
      <c r="H625" s="26" t="str">
        <f t="shared" si="0"/>
        <v/>
      </c>
      <c r="I625" s="25">
        <v>1</v>
      </c>
      <c r="J625" s="26">
        <f t="shared" si="1"/>
        <v>0.2</v>
      </c>
      <c r="K625" s="25"/>
      <c r="L625" s="26" t="str">
        <f t="shared" si="2"/>
        <v/>
      </c>
      <c r="M625" s="25">
        <v>0</v>
      </c>
      <c r="N625" s="26">
        <f t="shared" si="3"/>
        <v>0</v>
      </c>
      <c r="O625" s="25"/>
      <c r="P625" s="26" t="str">
        <f t="shared" si="4"/>
        <v/>
      </c>
      <c r="Q625" s="25"/>
      <c r="R625" s="26" t="str">
        <f t="shared" si="5"/>
        <v/>
      </c>
      <c r="S625" s="27">
        <v>198.97</v>
      </c>
      <c r="T625" s="28" t="str">
        <f t="shared" si="6"/>
        <v/>
      </c>
      <c r="U625" s="28" t="str">
        <f t="shared" si="7"/>
        <v/>
      </c>
      <c r="V625" s="29" t="str">
        <f t="shared" si="8"/>
        <v/>
      </c>
      <c r="W625" s="28">
        <f t="shared" si="9"/>
        <v>198.97</v>
      </c>
      <c r="X625" s="28">
        <f t="shared" si="10"/>
        <v>99.484999999999999</v>
      </c>
      <c r="Y625" s="29">
        <f t="shared" si="11"/>
        <v>49.7425</v>
      </c>
      <c r="Z625" s="28" t="str">
        <f t="shared" si="12"/>
        <v/>
      </c>
      <c r="AA625" s="28" t="str">
        <f t="shared" si="13"/>
        <v/>
      </c>
      <c r="AB625" s="29" t="str">
        <f t="shared" si="14"/>
        <v/>
      </c>
      <c r="AC625" s="28">
        <f t="shared" si="15"/>
        <v>0</v>
      </c>
      <c r="AD625" s="28">
        <f t="shared" si="16"/>
        <v>0</v>
      </c>
      <c r="AE625" s="29">
        <f t="shared" si="17"/>
        <v>0</v>
      </c>
      <c r="AF625" s="28" t="str">
        <f t="shared" si="18"/>
        <v/>
      </c>
      <c r="AG625" s="28" t="str">
        <f t="shared" si="19"/>
        <v/>
      </c>
      <c r="AH625" s="29" t="str">
        <f t="shared" si="20"/>
        <v/>
      </c>
      <c r="AI625" s="28" t="str">
        <f t="shared" si="21"/>
        <v/>
      </c>
      <c r="AJ625" s="29" t="str">
        <f t="shared" si="22"/>
        <v/>
      </c>
      <c r="AK625" s="30"/>
      <c r="AL625" s="30"/>
    </row>
    <row r="626" spans="1:38" ht="12.75" customHeight="1">
      <c r="A626" s="19">
        <v>25104</v>
      </c>
      <c r="B626" s="20" t="s">
        <v>705</v>
      </c>
      <c r="C626" s="21">
        <v>32</v>
      </c>
      <c r="D626" s="22" t="s">
        <v>663</v>
      </c>
      <c r="E626" s="23">
        <v>157</v>
      </c>
      <c r="F626" s="24">
        <v>19</v>
      </c>
      <c r="G626" s="25"/>
      <c r="H626" s="26" t="str">
        <f t="shared" si="0"/>
        <v/>
      </c>
      <c r="I626" s="25">
        <v>4</v>
      </c>
      <c r="J626" s="26">
        <f t="shared" si="1"/>
        <v>0.21052631578947367</v>
      </c>
      <c r="K626" s="25"/>
      <c r="L626" s="26" t="str">
        <f t="shared" si="2"/>
        <v/>
      </c>
      <c r="M626" s="25">
        <v>2</v>
      </c>
      <c r="N626" s="26">
        <f t="shared" si="3"/>
        <v>0.10526315789473684</v>
      </c>
      <c r="O626" s="25"/>
      <c r="P626" s="26" t="str">
        <f t="shared" si="4"/>
        <v/>
      </c>
      <c r="Q626" s="25">
        <v>4</v>
      </c>
      <c r="R626" s="26">
        <f t="shared" si="5"/>
        <v>0.21052631578947367</v>
      </c>
      <c r="S626" s="27">
        <v>198.97</v>
      </c>
      <c r="T626" s="28" t="str">
        <f t="shared" si="6"/>
        <v/>
      </c>
      <c r="U626" s="28" t="str">
        <f t="shared" si="7"/>
        <v/>
      </c>
      <c r="V626" s="29" t="str">
        <f t="shared" si="8"/>
        <v/>
      </c>
      <c r="W626" s="28">
        <f t="shared" si="9"/>
        <v>795.88</v>
      </c>
      <c r="X626" s="28">
        <f t="shared" si="10"/>
        <v>397.94</v>
      </c>
      <c r="Y626" s="29">
        <f t="shared" si="11"/>
        <v>198.97</v>
      </c>
      <c r="Z626" s="28" t="str">
        <f t="shared" si="12"/>
        <v/>
      </c>
      <c r="AA626" s="28" t="str">
        <f t="shared" si="13"/>
        <v/>
      </c>
      <c r="AB626" s="29" t="str">
        <f t="shared" si="14"/>
        <v/>
      </c>
      <c r="AC626" s="28">
        <f t="shared" si="15"/>
        <v>397.94</v>
      </c>
      <c r="AD626" s="28">
        <f t="shared" si="16"/>
        <v>318.35200000000003</v>
      </c>
      <c r="AE626" s="29">
        <f t="shared" si="17"/>
        <v>191.0112</v>
      </c>
      <c r="AF626" s="28" t="str">
        <f t="shared" si="18"/>
        <v/>
      </c>
      <c r="AG626" s="28" t="str">
        <f t="shared" si="19"/>
        <v/>
      </c>
      <c r="AH626" s="29" t="str">
        <f t="shared" si="20"/>
        <v/>
      </c>
      <c r="AI626" s="28">
        <f t="shared" si="21"/>
        <v>795.88</v>
      </c>
      <c r="AJ626" s="29">
        <f t="shared" si="22"/>
        <v>477.52799999999996</v>
      </c>
      <c r="AK626" s="30"/>
      <c r="AL626" s="30"/>
    </row>
    <row r="627" spans="1:38" ht="12.75" customHeight="1">
      <c r="A627" s="19">
        <v>25105</v>
      </c>
      <c r="B627" s="20" t="s">
        <v>706</v>
      </c>
      <c r="C627" s="21">
        <v>18</v>
      </c>
      <c r="D627" s="22" t="s">
        <v>613</v>
      </c>
      <c r="E627" s="23">
        <v>147</v>
      </c>
      <c r="F627" s="24">
        <v>14</v>
      </c>
      <c r="G627" s="25"/>
      <c r="H627" s="26" t="str">
        <f t="shared" si="0"/>
        <v/>
      </c>
      <c r="I627" s="25">
        <v>4</v>
      </c>
      <c r="J627" s="26">
        <f t="shared" si="1"/>
        <v>0.2857142857142857</v>
      </c>
      <c r="K627" s="25"/>
      <c r="L627" s="26" t="str">
        <f t="shared" si="2"/>
        <v/>
      </c>
      <c r="M627" s="25">
        <v>2</v>
      </c>
      <c r="N627" s="26">
        <f t="shared" si="3"/>
        <v>0.14285714285714285</v>
      </c>
      <c r="O627" s="25"/>
      <c r="P627" s="26" t="str">
        <f t="shared" si="4"/>
        <v/>
      </c>
      <c r="Q627" s="25"/>
      <c r="R627" s="26" t="str">
        <f t="shared" si="5"/>
        <v/>
      </c>
      <c r="S627" s="27">
        <v>198.97</v>
      </c>
      <c r="T627" s="28" t="str">
        <f t="shared" si="6"/>
        <v/>
      </c>
      <c r="U627" s="28" t="str">
        <f t="shared" si="7"/>
        <v/>
      </c>
      <c r="V627" s="29" t="str">
        <f t="shared" si="8"/>
        <v/>
      </c>
      <c r="W627" s="28">
        <f t="shared" si="9"/>
        <v>795.88</v>
      </c>
      <c r="X627" s="28">
        <f t="shared" si="10"/>
        <v>397.94</v>
      </c>
      <c r="Y627" s="29">
        <f t="shared" si="11"/>
        <v>198.97</v>
      </c>
      <c r="Z627" s="28" t="str">
        <f t="shared" si="12"/>
        <v/>
      </c>
      <c r="AA627" s="28" t="str">
        <f t="shared" si="13"/>
        <v/>
      </c>
      <c r="AB627" s="29" t="str">
        <f t="shared" si="14"/>
        <v/>
      </c>
      <c r="AC627" s="28">
        <f t="shared" si="15"/>
        <v>397.94</v>
      </c>
      <c r="AD627" s="28">
        <f t="shared" si="16"/>
        <v>318.35200000000003</v>
      </c>
      <c r="AE627" s="29">
        <f t="shared" si="17"/>
        <v>191.0112</v>
      </c>
      <c r="AF627" s="28" t="str">
        <f t="shared" si="18"/>
        <v/>
      </c>
      <c r="AG627" s="28" t="str">
        <f t="shared" si="19"/>
        <v/>
      </c>
      <c r="AH627" s="29" t="str">
        <f t="shared" si="20"/>
        <v/>
      </c>
      <c r="AI627" s="28" t="str">
        <f t="shared" si="21"/>
        <v/>
      </c>
      <c r="AJ627" s="29" t="str">
        <f t="shared" si="22"/>
        <v/>
      </c>
      <c r="AK627" s="30"/>
      <c r="AL627" s="30"/>
    </row>
    <row r="628" spans="1:38" ht="12.75" customHeight="1">
      <c r="A628" s="19">
        <v>25109</v>
      </c>
      <c r="B628" s="20" t="s">
        <v>707</v>
      </c>
      <c r="C628" s="21">
        <v>38</v>
      </c>
      <c r="D628" s="22" t="s">
        <v>607</v>
      </c>
      <c r="E628" s="23">
        <v>261</v>
      </c>
      <c r="F628" s="24">
        <v>18</v>
      </c>
      <c r="G628" s="25"/>
      <c r="H628" s="26" t="str">
        <f t="shared" si="0"/>
        <v/>
      </c>
      <c r="I628" s="25">
        <v>5</v>
      </c>
      <c r="J628" s="26">
        <f t="shared" si="1"/>
        <v>0.27777777777777779</v>
      </c>
      <c r="K628" s="25"/>
      <c r="L628" s="26" t="str">
        <f t="shared" si="2"/>
        <v/>
      </c>
      <c r="M628" s="25">
        <v>2</v>
      </c>
      <c r="N628" s="26">
        <f t="shared" si="3"/>
        <v>0.1111111111111111</v>
      </c>
      <c r="O628" s="25">
        <v>1</v>
      </c>
      <c r="P628" s="26">
        <f t="shared" si="4"/>
        <v>5.5555555555555552E-2</v>
      </c>
      <c r="Q628" s="25">
        <v>0</v>
      </c>
      <c r="R628" s="26">
        <f t="shared" si="5"/>
        <v>0</v>
      </c>
      <c r="S628" s="27">
        <v>198.97</v>
      </c>
      <c r="T628" s="28" t="str">
        <f t="shared" si="6"/>
        <v/>
      </c>
      <c r="U628" s="28" t="str">
        <f t="shared" si="7"/>
        <v/>
      </c>
      <c r="V628" s="29" t="str">
        <f t="shared" si="8"/>
        <v/>
      </c>
      <c r="W628" s="28">
        <f t="shared" si="9"/>
        <v>994.85</v>
      </c>
      <c r="X628" s="28">
        <f t="shared" si="10"/>
        <v>497.42500000000001</v>
      </c>
      <c r="Y628" s="29">
        <f t="shared" si="11"/>
        <v>248.71250000000001</v>
      </c>
      <c r="Z628" s="28" t="str">
        <f t="shared" si="12"/>
        <v/>
      </c>
      <c r="AA628" s="28" t="str">
        <f t="shared" si="13"/>
        <v/>
      </c>
      <c r="AB628" s="29" t="str">
        <f t="shared" si="14"/>
        <v/>
      </c>
      <c r="AC628" s="28">
        <f t="shared" si="15"/>
        <v>397.94</v>
      </c>
      <c r="AD628" s="28">
        <f t="shared" si="16"/>
        <v>318.35200000000003</v>
      </c>
      <c r="AE628" s="29">
        <f t="shared" si="17"/>
        <v>191.0112</v>
      </c>
      <c r="AF628" s="28">
        <f t="shared" si="18"/>
        <v>198.97</v>
      </c>
      <c r="AG628" s="28">
        <f t="shared" si="19"/>
        <v>159.17600000000002</v>
      </c>
      <c r="AH628" s="29">
        <f t="shared" si="20"/>
        <v>95.505600000000001</v>
      </c>
      <c r="AI628" s="28">
        <f t="shared" si="21"/>
        <v>0</v>
      </c>
      <c r="AJ628" s="29">
        <f t="shared" si="22"/>
        <v>0</v>
      </c>
      <c r="AK628" s="30"/>
      <c r="AL628" s="30"/>
    </row>
    <row r="629" spans="1:38" ht="12.75" customHeight="1">
      <c r="A629" s="19">
        <v>25110</v>
      </c>
      <c r="B629" s="20" t="s">
        <v>708</v>
      </c>
      <c r="C629" s="21">
        <v>32</v>
      </c>
      <c r="D629" s="22" t="s">
        <v>663</v>
      </c>
      <c r="E629" s="23">
        <v>7390</v>
      </c>
      <c r="F629" s="24">
        <v>1065</v>
      </c>
      <c r="G629" s="25">
        <v>164</v>
      </c>
      <c r="H629" s="26">
        <f t="shared" si="0"/>
        <v>0.15399061032863851</v>
      </c>
      <c r="I629" s="25">
        <v>164</v>
      </c>
      <c r="J629" s="26">
        <f t="shared" si="1"/>
        <v>0.15399061032863851</v>
      </c>
      <c r="K629" s="25">
        <v>62</v>
      </c>
      <c r="L629" s="26">
        <f t="shared" si="2"/>
        <v>5.8215962441314557E-2</v>
      </c>
      <c r="M629" s="25">
        <v>62</v>
      </c>
      <c r="N629" s="26">
        <f t="shared" si="3"/>
        <v>5.8215962441314557E-2</v>
      </c>
      <c r="O629" s="25">
        <v>178</v>
      </c>
      <c r="P629" s="26">
        <f t="shared" si="4"/>
        <v>0.16713615023474179</v>
      </c>
      <c r="Q629" s="25">
        <v>1</v>
      </c>
      <c r="R629" s="26">
        <f t="shared" si="5"/>
        <v>9.3896713615023472E-4</v>
      </c>
      <c r="S629" s="27">
        <v>198.97</v>
      </c>
      <c r="T629" s="28">
        <f t="shared" si="6"/>
        <v>32631.079999999998</v>
      </c>
      <c r="U629" s="28">
        <f t="shared" si="7"/>
        <v>16315.539999999999</v>
      </c>
      <c r="V629" s="29">
        <f t="shared" si="8"/>
        <v>8157.7699999999995</v>
      </c>
      <c r="W629" s="28">
        <f t="shared" si="9"/>
        <v>32631.079999999998</v>
      </c>
      <c r="X629" s="28">
        <f t="shared" si="10"/>
        <v>16315.539999999999</v>
      </c>
      <c r="Y629" s="29">
        <f t="shared" si="11"/>
        <v>8157.7699999999995</v>
      </c>
      <c r="Z629" s="28">
        <f t="shared" si="12"/>
        <v>12336.14</v>
      </c>
      <c r="AA629" s="28">
        <f t="shared" si="13"/>
        <v>9868.9120000000003</v>
      </c>
      <c r="AB629" s="29">
        <f t="shared" si="14"/>
        <v>5921.3472000000002</v>
      </c>
      <c r="AC629" s="28">
        <f t="shared" si="15"/>
        <v>12336.14</v>
      </c>
      <c r="AD629" s="28">
        <f t="shared" si="16"/>
        <v>9868.9120000000003</v>
      </c>
      <c r="AE629" s="29">
        <f t="shared" si="17"/>
        <v>5921.3472000000002</v>
      </c>
      <c r="AF629" s="28">
        <f t="shared" si="18"/>
        <v>35416.659999999996</v>
      </c>
      <c r="AG629" s="28">
        <f t="shared" si="19"/>
        <v>28333.328000000001</v>
      </c>
      <c r="AH629" s="29">
        <f t="shared" si="20"/>
        <v>16999.996800000001</v>
      </c>
      <c r="AI629" s="28">
        <f t="shared" si="21"/>
        <v>198.97</v>
      </c>
      <c r="AJ629" s="29">
        <f t="shared" si="22"/>
        <v>119.38199999999999</v>
      </c>
      <c r="AK629" s="30"/>
      <c r="AL629" s="30"/>
    </row>
    <row r="630" spans="1:38" ht="12.75" customHeight="1">
      <c r="A630" s="19">
        <v>25111</v>
      </c>
      <c r="B630" s="20" t="s">
        <v>709</v>
      </c>
      <c r="C630" s="21">
        <v>35</v>
      </c>
      <c r="D630" s="22" t="s">
        <v>673</v>
      </c>
      <c r="E630" s="23">
        <v>132</v>
      </c>
      <c r="F630" s="24">
        <v>10</v>
      </c>
      <c r="G630" s="25"/>
      <c r="H630" s="26" t="str">
        <f t="shared" si="0"/>
        <v/>
      </c>
      <c r="I630" s="25">
        <v>3</v>
      </c>
      <c r="J630" s="26">
        <f t="shared" si="1"/>
        <v>0.3</v>
      </c>
      <c r="K630" s="25"/>
      <c r="L630" s="26" t="str">
        <f t="shared" si="2"/>
        <v/>
      </c>
      <c r="M630" s="25">
        <v>1</v>
      </c>
      <c r="N630" s="26">
        <f t="shared" si="3"/>
        <v>0.1</v>
      </c>
      <c r="O630" s="25"/>
      <c r="P630" s="26" t="str">
        <f t="shared" si="4"/>
        <v/>
      </c>
      <c r="Q630" s="25"/>
      <c r="R630" s="26" t="str">
        <f t="shared" si="5"/>
        <v/>
      </c>
      <c r="S630" s="27">
        <v>198.97</v>
      </c>
      <c r="T630" s="28" t="str">
        <f t="shared" si="6"/>
        <v/>
      </c>
      <c r="U630" s="28" t="str">
        <f t="shared" si="7"/>
        <v/>
      </c>
      <c r="V630" s="29" t="str">
        <f t="shared" si="8"/>
        <v/>
      </c>
      <c r="W630" s="28">
        <f t="shared" si="9"/>
        <v>596.91</v>
      </c>
      <c r="X630" s="28">
        <f t="shared" si="10"/>
        <v>298.45499999999998</v>
      </c>
      <c r="Y630" s="29">
        <f t="shared" si="11"/>
        <v>149.22749999999999</v>
      </c>
      <c r="Z630" s="28" t="str">
        <f t="shared" si="12"/>
        <v/>
      </c>
      <c r="AA630" s="28" t="str">
        <f t="shared" si="13"/>
        <v/>
      </c>
      <c r="AB630" s="29" t="str">
        <f t="shared" si="14"/>
        <v/>
      </c>
      <c r="AC630" s="28">
        <f t="shared" si="15"/>
        <v>198.97</v>
      </c>
      <c r="AD630" s="28">
        <f t="shared" si="16"/>
        <v>159.17600000000002</v>
      </c>
      <c r="AE630" s="29">
        <f t="shared" si="17"/>
        <v>95.505600000000001</v>
      </c>
      <c r="AF630" s="28" t="str">
        <f t="shared" si="18"/>
        <v/>
      </c>
      <c r="AG630" s="28" t="str">
        <f t="shared" si="19"/>
        <v/>
      </c>
      <c r="AH630" s="29" t="str">
        <f t="shared" si="20"/>
        <v/>
      </c>
      <c r="AI630" s="28" t="str">
        <f t="shared" si="21"/>
        <v/>
      </c>
      <c r="AJ630" s="29" t="str">
        <f t="shared" si="22"/>
        <v/>
      </c>
      <c r="AK630" s="30"/>
      <c r="AL630" s="30"/>
    </row>
    <row r="631" spans="1:38" ht="12.75" customHeight="1">
      <c r="A631" s="19">
        <v>25112</v>
      </c>
      <c r="B631" s="20" t="s">
        <v>710</v>
      </c>
      <c r="C631" s="21">
        <v>23</v>
      </c>
      <c r="D631" s="22" t="s">
        <v>605</v>
      </c>
      <c r="E631" s="23">
        <v>327</v>
      </c>
      <c r="F631" s="24">
        <v>32</v>
      </c>
      <c r="G631" s="25"/>
      <c r="H631" s="26" t="str">
        <f t="shared" si="0"/>
        <v/>
      </c>
      <c r="I631" s="25">
        <v>12</v>
      </c>
      <c r="J631" s="26">
        <f t="shared" si="1"/>
        <v>0.375</v>
      </c>
      <c r="K631" s="25"/>
      <c r="L631" s="26" t="str">
        <f t="shared" si="2"/>
        <v/>
      </c>
      <c r="M631" s="25">
        <v>6</v>
      </c>
      <c r="N631" s="26">
        <f t="shared" si="3"/>
        <v>0.1875</v>
      </c>
      <c r="O631" s="25">
        <v>6</v>
      </c>
      <c r="P631" s="26">
        <f t="shared" si="4"/>
        <v>0.1875</v>
      </c>
      <c r="Q631" s="25"/>
      <c r="R631" s="26" t="str">
        <f t="shared" si="5"/>
        <v/>
      </c>
      <c r="S631" s="27">
        <v>198.97</v>
      </c>
      <c r="T631" s="28" t="str">
        <f t="shared" si="6"/>
        <v/>
      </c>
      <c r="U631" s="28" t="str">
        <f t="shared" si="7"/>
        <v/>
      </c>
      <c r="V631" s="29" t="str">
        <f t="shared" si="8"/>
        <v/>
      </c>
      <c r="W631" s="28">
        <f t="shared" si="9"/>
        <v>2387.64</v>
      </c>
      <c r="X631" s="28">
        <f t="shared" si="10"/>
        <v>1193.82</v>
      </c>
      <c r="Y631" s="29">
        <f t="shared" si="11"/>
        <v>596.91</v>
      </c>
      <c r="Z631" s="28" t="str">
        <f t="shared" si="12"/>
        <v/>
      </c>
      <c r="AA631" s="28" t="str">
        <f t="shared" si="13"/>
        <v/>
      </c>
      <c r="AB631" s="29" t="str">
        <f t="shared" si="14"/>
        <v/>
      </c>
      <c r="AC631" s="28">
        <f t="shared" si="15"/>
        <v>1193.82</v>
      </c>
      <c r="AD631" s="28">
        <f t="shared" si="16"/>
        <v>955.05600000000015</v>
      </c>
      <c r="AE631" s="29">
        <f t="shared" si="17"/>
        <v>573.03359999999998</v>
      </c>
      <c r="AF631" s="28">
        <f t="shared" si="18"/>
        <v>1193.82</v>
      </c>
      <c r="AG631" s="28">
        <f t="shared" si="19"/>
        <v>955.05600000000015</v>
      </c>
      <c r="AH631" s="29">
        <f t="shared" si="20"/>
        <v>573.03359999999998</v>
      </c>
      <c r="AI631" s="28" t="str">
        <f t="shared" si="21"/>
        <v/>
      </c>
      <c r="AJ631" s="29" t="str">
        <f t="shared" si="22"/>
        <v/>
      </c>
      <c r="AK631" s="30"/>
      <c r="AL631" s="30"/>
    </row>
    <row r="632" spans="1:38" ht="12.75" customHeight="1">
      <c r="A632" s="19">
        <v>25113</v>
      </c>
      <c r="B632" s="20" t="s">
        <v>711</v>
      </c>
      <c r="C632" s="21">
        <v>27</v>
      </c>
      <c r="D632" s="22" t="s">
        <v>648</v>
      </c>
      <c r="E632" s="23">
        <v>1560</v>
      </c>
      <c r="F632" s="24">
        <v>170</v>
      </c>
      <c r="G632" s="25"/>
      <c r="H632" s="26" t="str">
        <f t="shared" si="0"/>
        <v/>
      </c>
      <c r="I632" s="25">
        <v>50</v>
      </c>
      <c r="J632" s="26">
        <f t="shared" si="1"/>
        <v>0.29411764705882354</v>
      </c>
      <c r="K632" s="25"/>
      <c r="L632" s="26" t="str">
        <f t="shared" si="2"/>
        <v/>
      </c>
      <c r="M632" s="25">
        <v>22</v>
      </c>
      <c r="N632" s="26">
        <f t="shared" si="3"/>
        <v>0.12941176470588237</v>
      </c>
      <c r="O632" s="25">
        <v>10</v>
      </c>
      <c r="P632" s="26">
        <f t="shared" si="4"/>
        <v>5.8823529411764705E-2</v>
      </c>
      <c r="Q632" s="25">
        <v>1</v>
      </c>
      <c r="R632" s="26">
        <f t="shared" si="5"/>
        <v>5.8823529411764705E-3</v>
      </c>
      <c r="S632" s="27">
        <v>198.97</v>
      </c>
      <c r="T632" s="28" t="str">
        <f t="shared" si="6"/>
        <v/>
      </c>
      <c r="U632" s="28" t="str">
        <f t="shared" si="7"/>
        <v/>
      </c>
      <c r="V632" s="29" t="str">
        <f t="shared" si="8"/>
        <v/>
      </c>
      <c r="W632" s="28">
        <f t="shared" si="9"/>
        <v>9948.5</v>
      </c>
      <c r="X632" s="28">
        <f t="shared" si="10"/>
        <v>4974.25</v>
      </c>
      <c r="Y632" s="29">
        <f t="shared" si="11"/>
        <v>2487.125</v>
      </c>
      <c r="Z632" s="28" t="str">
        <f t="shared" si="12"/>
        <v/>
      </c>
      <c r="AA632" s="28" t="str">
        <f t="shared" si="13"/>
        <v/>
      </c>
      <c r="AB632" s="29" t="str">
        <f t="shared" si="14"/>
        <v/>
      </c>
      <c r="AC632" s="28">
        <f t="shared" si="15"/>
        <v>4377.34</v>
      </c>
      <c r="AD632" s="28">
        <f t="shared" si="16"/>
        <v>3501.8720000000003</v>
      </c>
      <c r="AE632" s="29">
        <f t="shared" si="17"/>
        <v>2101.1232</v>
      </c>
      <c r="AF632" s="28">
        <f t="shared" si="18"/>
        <v>1989.7</v>
      </c>
      <c r="AG632" s="28">
        <f t="shared" si="19"/>
        <v>1591.76</v>
      </c>
      <c r="AH632" s="29">
        <f t="shared" si="20"/>
        <v>955.05600000000004</v>
      </c>
      <c r="AI632" s="28">
        <f t="shared" si="21"/>
        <v>198.97</v>
      </c>
      <c r="AJ632" s="29">
        <f t="shared" si="22"/>
        <v>119.38199999999999</v>
      </c>
      <c r="AK632" s="30"/>
      <c r="AL632" s="30"/>
    </row>
    <row r="633" spans="1:38" ht="12.75" customHeight="1">
      <c r="A633" s="19">
        <v>25114</v>
      </c>
      <c r="B633" s="20" t="s">
        <v>712</v>
      </c>
      <c r="C633" s="21">
        <v>32</v>
      </c>
      <c r="D633" s="22" t="s">
        <v>663</v>
      </c>
      <c r="E633" s="23">
        <v>100</v>
      </c>
      <c r="F633" s="24">
        <v>1</v>
      </c>
      <c r="G633" s="25"/>
      <c r="H633" s="26" t="str">
        <f t="shared" si="0"/>
        <v/>
      </c>
      <c r="I633" s="25">
        <v>0</v>
      </c>
      <c r="J633" s="26">
        <f t="shared" si="1"/>
        <v>0</v>
      </c>
      <c r="K633" s="25"/>
      <c r="L633" s="26" t="str">
        <f t="shared" si="2"/>
        <v/>
      </c>
      <c r="M633" s="25">
        <v>0</v>
      </c>
      <c r="N633" s="26">
        <f t="shared" si="3"/>
        <v>0</v>
      </c>
      <c r="O633" s="25"/>
      <c r="P633" s="26" t="str">
        <f t="shared" si="4"/>
        <v/>
      </c>
      <c r="Q633" s="25"/>
      <c r="R633" s="26" t="str">
        <f t="shared" si="5"/>
        <v/>
      </c>
      <c r="S633" s="27">
        <v>198.97</v>
      </c>
      <c r="T633" s="28" t="str">
        <f t="shared" si="6"/>
        <v/>
      </c>
      <c r="U633" s="28" t="str">
        <f t="shared" si="7"/>
        <v/>
      </c>
      <c r="V633" s="29" t="str">
        <f t="shared" si="8"/>
        <v/>
      </c>
      <c r="W633" s="28">
        <f t="shared" si="9"/>
        <v>0</v>
      </c>
      <c r="X633" s="28">
        <f t="shared" si="10"/>
        <v>0</v>
      </c>
      <c r="Y633" s="29">
        <f t="shared" si="11"/>
        <v>0</v>
      </c>
      <c r="Z633" s="28" t="str">
        <f t="shared" si="12"/>
        <v/>
      </c>
      <c r="AA633" s="28" t="str">
        <f t="shared" si="13"/>
        <v/>
      </c>
      <c r="AB633" s="29" t="str">
        <f t="shared" si="14"/>
        <v/>
      </c>
      <c r="AC633" s="28">
        <f t="shared" si="15"/>
        <v>0</v>
      </c>
      <c r="AD633" s="28">
        <f t="shared" si="16"/>
        <v>0</v>
      </c>
      <c r="AE633" s="29">
        <f t="shared" si="17"/>
        <v>0</v>
      </c>
      <c r="AF633" s="28" t="str">
        <f t="shared" si="18"/>
        <v/>
      </c>
      <c r="AG633" s="28" t="str">
        <f t="shared" si="19"/>
        <v/>
      </c>
      <c r="AH633" s="29" t="str">
        <f t="shared" si="20"/>
        <v/>
      </c>
      <c r="AI633" s="28" t="str">
        <f t="shared" si="21"/>
        <v/>
      </c>
      <c r="AJ633" s="29" t="str">
        <f t="shared" si="22"/>
        <v/>
      </c>
      <c r="AK633" s="30"/>
      <c r="AL633" s="30"/>
    </row>
    <row r="634" spans="1:38" ht="12.75" customHeight="1">
      <c r="A634" s="19">
        <v>25115</v>
      </c>
      <c r="B634" s="20" t="s">
        <v>713</v>
      </c>
      <c r="C634" s="21">
        <v>25</v>
      </c>
      <c r="D634" s="22" t="s">
        <v>603</v>
      </c>
      <c r="E634" s="23">
        <v>1057</v>
      </c>
      <c r="F634" s="24">
        <v>87</v>
      </c>
      <c r="G634" s="25"/>
      <c r="H634" s="26" t="str">
        <f t="shared" si="0"/>
        <v/>
      </c>
      <c r="I634" s="25">
        <v>29</v>
      </c>
      <c r="J634" s="26">
        <f t="shared" si="1"/>
        <v>0.33333333333333331</v>
      </c>
      <c r="K634" s="25"/>
      <c r="L634" s="26" t="str">
        <f t="shared" si="2"/>
        <v/>
      </c>
      <c r="M634" s="25">
        <v>14</v>
      </c>
      <c r="N634" s="26">
        <f t="shared" si="3"/>
        <v>0.16091954022988506</v>
      </c>
      <c r="O634" s="25">
        <v>7</v>
      </c>
      <c r="P634" s="26">
        <f t="shared" si="4"/>
        <v>8.0459770114942528E-2</v>
      </c>
      <c r="Q634" s="25">
        <v>0</v>
      </c>
      <c r="R634" s="26">
        <f t="shared" si="5"/>
        <v>0</v>
      </c>
      <c r="S634" s="27">
        <v>198.97</v>
      </c>
      <c r="T634" s="28" t="str">
        <f t="shared" si="6"/>
        <v/>
      </c>
      <c r="U634" s="28" t="str">
        <f t="shared" si="7"/>
        <v/>
      </c>
      <c r="V634" s="29" t="str">
        <f t="shared" si="8"/>
        <v/>
      </c>
      <c r="W634" s="28">
        <f t="shared" si="9"/>
        <v>5770.13</v>
      </c>
      <c r="X634" s="28">
        <f t="shared" si="10"/>
        <v>2885.0650000000001</v>
      </c>
      <c r="Y634" s="29">
        <f t="shared" si="11"/>
        <v>1442.5325</v>
      </c>
      <c r="Z634" s="28" t="str">
        <f t="shared" si="12"/>
        <v/>
      </c>
      <c r="AA634" s="28" t="str">
        <f t="shared" si="13"/>
        <v/>
      </c>
      <c r="AB634" s="29" t="str">
        <f t="shared" si="14"/>
        <v/>
      </c>
      <c r="AC634" s="28">
        <f t="shared" si="15"/>
        <v>2785.58</v>
      </c>
      <c r="AD634" s="28">
        <f t="shared" si="16"/>
        <v>2228.4640000000004</v>
      </c>
      <c r="AE634" s="29">
        <f t="shared" si="17"/>
        <v>1337.0784000000001</v>
      </c>
      <c r="AF634" s="28">
        <f t="shared" si="18"/>
        <v>1392.79</v>
      </c>
      <c r="AG634" s="28">
        <f t="shared" si="19"/>
        <v>1114.2320000000002</v>
      </c>
      <c r="AH634" s="29">
        <f t="shared" si="20"/>
        <v>668.53920000000005</v>
      </c>
      <c r="AI634" s="28">
        <f t="shared" si="21"/>
        <v>0</v>
      </c>
      <c r="AJ634" s="29">
        <f t="shared" si="22"/>
        <v>0</v>
      </c>
      <c r="AK634" s="30"/>
      <c r="AL634" s="30"/>
    </row>
    <row r="635" spans="1:38" ht="12.75" customHeight="1">
      <c r="A635" s="19">
        <v>25118</v>
      </c>
      <c r="B635" s="20" t="s">
        <v>714</v>
      </c>
      <c r="C635" s="21">
        <v>18</v>
      </c>
      <c r="D635" s="22" t="s">
        <v>613</v>
      </c>
      <c r="E635" s="23">
        <v>401</v>
      </c>
      <c r="F635" s="24">
        <v>26</v>
      </c>
      <c r="G635" s="25"/>
      <c r="H635" s="26" t="str">
        <f t="shared" si="0"/>
        <v/>
      </c>
      <c r="I635" s="25">
        <v>7</v>
      </c>
      <c r="J635" s="26">
        <f t="shared" si="1"/>
        <v>0.26923076923076922</v>
      </c>
      <c r="K635" s="25"/>
      <c r="L635" s="26" t="str">
        <f t="shared" si="2"/>
        <v/>
      </c>
      <c r="M635" s="25">
        <v>3</v>
      </c>
      <c r="N635" s="26">
        <f t="shared" si="3"/>
        <v>0.11538461538461539</v>
      </c>
      <c r="O635" s="25">
        <v>2</v>
      </c>
      <c r="P635" s="26">
        <f t="shared" si="4"/>
        <v>7.6923076923076927E-2</v>
      </c>
      <c r="Q635" s="25"/>
      <c r="R635" s="26" t="str">
        <f t="shared" si="5"/>
        <v/>
      </c>
      <c r="S635" s="27">
        <v>198.97</v>
      </c>
      <c r="T635" s="28" t="str">
        <f t="shared" si="6"/>
        <v/>
      </c>
      <c r="U635" s="28" t="str">
        <f t="shared" si="7"/>
        <v/>
      </c>
      <c r="V635" s="29" t="str">
        <f t="shared" si="8"/>
        <v/>
      </c>
      <c r="W635" s="28">
        <f t="shared" si="9"/>
        <v>1392.79</v>
      </c>
      <c r="X635" s="28">
        <f t="shared" si="10"/>
        <v>696.39499999999998</v>
      </c>
      <c r="Y635" s="29">
        <f t="shared" si="11"/>
        <v>348.19749999999999</v>
      </c>
      <c r="Z635" s="28" t="str">
        <f t="shared" si="12"/>
        <v/>
      </c>
      <c r="AA635" s="28" t="str">
        <f t="shared" si="13"/>
        <v/>
      </c>
      <c r="AB635" s="29" t="str">
        <f t="shared" si="14"/>
        <v/>
      </c>
      <c r="AC635" s="28">
        <f t="shared" si="15"/>
        <v>596.91</v>
      </c>
      <c r="AD635" s="28">
        <f t="shared" si="16"/>
        <v>477.52800000000008</v>
      </c>
      <c r="AE635" s="29">
        <f t="shared" si="17"/>
        <v>286.51679999999999</v>
      </c>
      <c r="AF635" s="28">
        <f t="shared" si="18"/>
        <v>397.94</v>
      </c>
      <c r="AG635" s="28">
        <f t="shared" si="19"/>
        <v>318.35200000000003</v>
      </c>
      <c r="AH635" s="29">
        <f t="shared" si="20"/>
        <v>191.0112</v>
      </c>
      <c r="AI635" s="28" t="str">
        <f t="shared" si="21"/>
        <v/>
      </c>
      <c r="AJ635" s="29" t="str">
        <f t="shared" si="22"/>
        <v/>
      </c>
      <c r="AK635" s="30"/>
      <c r="AL635" s="30"/>
    </row>
    <row r="636" spans="1:38" ht="12.75" customHeight="1">
      <c r="A636" s="19">
        <v>25119</v>
      </c>
      <c r="B636" s="20" t="s">
        <v>715</v>
      </c>
      <c r="C636" s="21">
        <v>18</v>
      </c>
      <c r="D636" s="22" t="s">
        <v>613</v>
      </c>
      <c r="E636" s="23">
        <v>3558</v>
      </c>
      <c r="F636" s="24">
        <v>433</v>
      </c>
      <c r="G636" s="25">
        <v>97</v>
      </c>
      <c r="H636" s="26">
        <f t="shared" si="0"/>
        <v>0.22401847575057737</v>
      </c>
      <c r="I636" s="25">
        <v>97</v>
      </c>
      <c r="J636" s="26">
        <f t="shared" si="1"/>
        <v>0.22401847575057737</v>
      </c>
      <c r="K636" s="25">
        <v>38</v>
      </c>
      <c r="L636" s="26">
        <f t="shared" si="2"/>
        <v>8.7759815242494224E-2</v>
      </c>
      <c r="M636" s="25">
        <v>38</v>
      </c>
      <c r="N636" s="26">
        <f t="shared" si="3"/>
        <v>8.7759815242494224E-2</v>
      </c>
      <c r="O636" s="25">
        <v>40</v>
      </c>
      <c r="P636" s="26">
        <f t="shared" si="4"/>
        <v>9.237875288683603E-2</v>
      </c>
      <c r="Q636" s="25">
        <v>4</v>
      </c>
      <c r="R636" s="26">
        <f t="shared" si="5"/>
        <v>9.2378752886836026E-3</v>
      </c>
      <c r="S636" s="27">
        <v>198.97</v>
      </c>
      <c r="T636" s="28">
        <f t="shared" si="6"/>
        <v>19300.09</v>
      </c>
      <c r="U636" s="28">
        <f t="shared" si="7"/>
        <v>9650.0450000000001</v>
      </c>
      <c r="V636" s="29">
        <f t="shared" si="8"/>
        <v>4825.0225</v>
      </c>
      <c r="W636" s="28">
        <f t="shared" si="9"/>
        <v>19300.09</v>
      </c>
      <c r="X636" s="28">
        <f t="shared" si="10"/>
        <v>9650.0450000000001</v>
      </c>
      <c r="Y636" s="29">
        <f t="shared" si="11"/>
        <v>4825.0225</v>
      </c>
      <c r="Z636" s="28">
        <f t="shared" si="12"/>
        <v>7560.86</v>
      </c>
      <c r="AA636" s="28">
        <f t="shared" si="13"/>
        <v>6048.6880000000001</v>
      </c>
      <c r="AB636" s="29">
        <f t="shared" si="14"/>
        <v>3629.2128000000007</v>
      </c>
      <c r="AC636" s="28">
        <f t="shared" si="15"/>
        <v>7560.86</v>
      </c>
      <c r="AD636" s="28">
        <f t="shared" si="16"/>
        <v>6048.6880000000001</v>
      </c>
      <c r="AE636" s="29">
        <f t="shared" si="17"/>
        <v>3629.2128000000007</v>
      </c>
      <c r="AF636" s="28">
        <f t="shared" si="18"/>
        <v>7958.8</v>
      </c>
      <c r="AG636" s="28">
        <f t="shared" si="19"/>
        <v>6367.04</v>
      </c>
      <c r="AH636" s="29">
        <f t="shared" si="20"/>
        <v>3820.2240000000002</v>
      </c>
      <c r="AI636" s="28">
        <f t="shared" si="21"/>
        <v>795.88</v>
      </c>
      <c r="AJ636" s="29">
        <f t="shared" si="22"/>
        <v>477.52799999999996</v>
      </c>
      <c r="AK636" s="30"/>
      <c r="AL636" s="30"/>
    </row>
    <row r="637" spans="1:38" ht="12.75" customHeight="1">
      <c r="A637" s="19">
        <v>25120</v>
      </c>
      <c r="B637" s="20" t="s">
        <v>716</v>
      </c>
      <c r="C637" s="21">
        <v>33</v>
      </c>
      <c r="D637" s="22" t="s">
        <v>609</v>
      </c>
      <c r="E637" s="23">
        <v>140797</v>
      </c>
      <c r="F637" s="24">
        <v>16818</v>
      </c>
      <c r="G637" s="25">
        <v>5281</v>
      </c>
      <c r="H637" s="26">
        <f t="shared" si="0"/>
        <v>0.31400880009513615</v>
      </c>
      <c r="I637" s="25">
        <v>5281</v>
      </c>
      <c r="J637" s="26">
        <f t="shared" si="1"/>
        <v>0.31400880009513615</v>
      </c>
      <c r="K637" s="25">
        <v>2573</v>
      </c>
      <c r="L637" s="26">
        <f t="shared" si="2"/>
        <v>0.15299084314425021</v>
      </c>
      <c r="M637" s="25">
        <v>2573</v>
      </c>
      <c r="N637" s="26">
        <f t="shared" si="3"/>
        <v>0.15299084314425021</v>
      </c>
      <c r="O637" s="25">
        <v>3899</v>
      </c>
      <c r="P637" s="26">
        <f t="shared" si="4"/>
        <v>0.23183493875609465</v>
      </c>
      <c r="Q637" s="25">
        <v>448</v>
      </c>
      <c r="R637" s="26">
        <f t="shared" si="5"/>
        <v>2.6638125817576408E-2</v>
      </c>
      <c r="S637" s="27">
        <v>198.97</v>
      </c>
      <c r="T637" s="28">
        <f t="shared" si="6"/>
        <v>1050760.57</v>
      </c>
      <c r="U637" s="28">
        <f t="shared" si="7"/>
        <v>525380.28500000003</v>
      </c>
      <c r="V637" s="29">
        <f t="shared" si="8"/>
        <v>262690.14250000002</v>
      </c>
      <c r="W637" s="28">
        <f t="shared" si="9"/>
        <v>1050760.57</v>
      </c>
      <c r="X637" s="28">
        <f t="shared" si="10"/>
        <v>525380.28500000003</v>
      </c>
      <c r="Y637" s="29">
        <f t="shared" si="11"/>
        <v>262690.14250000002</v>
      </c>
      <c r="Z637" s="28">
        <f t="shared" si="12"/>
        <v>511949.81</v>
      </c>
      <c r="AA637" s="28">
        <f t="shared" si="13"/>
        <v>409559.848</v>
      </c>
      <c r="AB637" s="29">
        <f t="shared" si="14"/>
        <v>245735.9088</v>
      </c>
      <c r="AC637" s="28">
        <f t="shared" si="15"/>
        <v>511949.81</v>
      </c>
      <c r="AD637" s="28">
        <f t="shared" si="16"/>
        <v>409559.848</v>
      </c>
      <c r="AE637" s="29">
        <f t="shared" si="17"/>
        <v>245735.9088</v>
      </c>
      <c r="AF637" s="28">
        <f t="shared" si="18"/>
        <v>775784.03</v>
      </c>
      <c r="AG637" s="28">
        <f t="shared" si="19"/>
        <v>620627.22400000005</v>
      </c>
      <c r="AH637" s="29">
        <f t="shared" si="20"/>
        <v>372376.33440000005</v>
      </c>
      <c r="AI637" s="28">
        <f t="shared" si="21"/>
        <v>89138.559999999998</v>
      </c>
      <c r="AJ637" s="29">
        <f t="shared" si="22"/>
        <v>53483.135999999999</v>
      </c>
      <c r="AK637" s="30"/>
      <c r="AL637" s="30"/>
    </row>
    <row r="638" spans="1:38" ht="12.75" customHeight="1">
      <c r="A638" s="19">
        <v>25121</v>
      </c>
      <c r="B638" s="20" t="s">
        <v>717</v>
      </c>
      <c r="C638" s="21">
        <v>39</v>
      </c>
      <c r="D638" s="22" t="s">
        <v>633</v>
      </c>
      <c r="E638" s="23">
        <v>970</v>
      </c>
      <c r="F638" s="24">
        <v>108</v>
      </c>
      <c r="G638" s="25"/>
      <c r="H638" s="26" t="str">
        <f t="shared" si="0"/>
        <v/>
      </c>
      <c r="I638" s="25">
        <v>21</v>
      </c>
      <c r="J638" s="26">
        <f t="shared" si="1"/>
        <v>0.19444444444444445</v>
      </c>
      <c r="K638" s="25"/>
      <c r="L638" s="26" t="str">
        <f t="shared" si="2"/>
        <v/>
      </c>
      <c r="M638" s="25">
        <v>8</v>
      </c>
      <c r="N638" s="26">
        <f t="shared" si="3"/>
        <v>7.407407407407407E-2</v>
      </c>
      <c r="O638" s="25">
        <v>10</v>
      </c>
      <c r="P638" s="26">
        <f t="shared" si="4"/>
        <v>9.2592592592592587E-2</v>
      </c>
      <c r="Q638" s="25">
        <v>1</v>
      </c>
      <c r="R638" s="26">
        <f t="shared" si="5"/>
        <v>9.2592592592592587E-3</v>
      </c>
      <c r="S638" s="27">
        <v>198.97</v>
      </c>
      <c r="T638" s="28" t="str">
        <f t="shared" si="6"/>
        <v/>
      </c>
      <c r="U638" s="28" t="str">
        <f t="shared" si="7"/>
        <v/>
      </c>
      <c r="V638" s="29" t="str">
        <f t="shared" si="8"/>
        <v/>
      </c>
      <c r="W638" s="28">
        <f t="shared" si="9"/>
        <v>4178.37</v>
      </c>
      <c r="X638" s="28">
        <f t="shared" si="10"/>
        <v>2089.1849999999999</v>
      </c>
      <c r="Y638" s="29">
        <f t="shared" si="11"/>
        <v>1044.5925</v>
      </c>
      <c r="Z638" s="28" t="str">
        <f t="shared" si="12"/>
        <v/>
      </c>
      <c r="AA638" s="28" t="str">
        <f t="shared" si="13"/>
        <v/>
      </c>
      <c r="AB638" s="29" t="str">
        <f t="shared" si="14"/>
        <v/>
      </c>
      <c r="AC638" s="28">
        <f t="shared" si="15"/>
        <v>1591.76</v>
      </c>
      <c r="AD638" s="28">
        <f t="shared" si="16"/>
        <v>1273.4080000000001</v>
      </c>
      <c r="AE638" s="29">
        <f t="shared" si="17"/>
        <v>764.04480000000001</v>
      </c>
      <c r="AF638" s="28">
        <f t="shared" si="18"/>
        <v>1989.7</v>
      </c>
      <c r="AG638" s="28">
        <f t="shared" si="19"/>
        <v>1591.76</v>
      </c>
      <c r="AH638" s="29">
        <f t="shared" si="20"/>
        <v>955.05600000000004</v>
      </c>
      <c r="AI638" s="28">
        <f t="shared" si="21"/>
        <v>198.97</v>
      </c>
      <c r="AJ638" s="29">
        <f t="shared" si="22"/>
        <v>119.38199999999999</v>
      </c>
      <c r="AK638" s="30"/>
      <c r="AL638" s="30"/>
    </row>
    <row r="639" spans="1:38" ht="12.75" customHeight="1">
      <c r="A639" s="19">
        <v>25122</v>
      </c>
      <c r="B639" s="20" t="s">
        <v>718</v>
      </c>
      <c r="C639" s="21">
        <v>27</v>
      </c>
      <c r="D639" s="22" t="s">
        <v>648</v>
      </c>
      <c r="E639" s="23">
        <v>2723</v>
      </c>
      <c r="F639" s="24">
        <v>306</v>
      </c>
      <c r="G639" s="25">
        <v>74</v>
      </c>
      <c r="H639" s="26">
        <f t="shared" si="0"/>
        <v>0.24183006535947713</v>
      </c>
      <c r="I639" s="25">
        <v>74</v>
      </c>
      <c r="J639" s="26">
        <f t="shared" si="1"/>
        <v>0.24183006535947713</v>
      </c>
      <c r="K639" s="25">
        <v>33</v>
      </c>
      <c r="L639" s="26">
        <f t="shared" si="2"/>
        <v>0.10784313725490197</v>
      </c>
      <c r="M639" s="25">
        <v>33</v>
      </c>
      <c r="N639" s="26">
        <f t="shared" si="3"/>
        <v>0.10784313725490197</v>
      </c>
      <c r="O639" s="25">
        <v>27</v>
      </c>
      <c r="P639" s="26">
        <f t="shared" si="4"/>
        <v>8.8235294117647065E-2</v>
      </c>
      <c r="Q639" s="25">
        <v>3</v>
      </c>
      <c r="R639" s="26">
        <f t="shared" si="5"/>
        <v>9.8039215686274508E-3</v>
      </c>
      <c r="S639" s="27">
        <v>198.97</v>
      </c>
      <c r="T639" s="28">
        <f t="shared" si="6"/>
        <v>14723.78</v>
      </c>
      <c r="U639" s="28">
        <f t="shared" si="7"/>
        <v>7361.89</v>
      </c>
      <c r="V639" s="29">
        <f t="shared" si="8"/>
        <v>3680.9450000000002</v>
      </c>
      <c r="W639" s="28">
        <f t="shared" si="9"/>
        <v>14723.78</v>
      </c>
      <c r="X639" s="28">
        <f t="shared" si="10"/>
        <v>7361.89</v>
      </c>
      <c r="Y639" s="29">
        <f t="shared" si="11"/>
        <v>3680.9450000000002</v>
      </c>
      <c r="Z639" s="28">
        <f t="shared" si="12"/>
        <v>6566.01</v>
      </c>
      <c r="AA639" s="28">
        <f t="shared" si="13"/>
        <v>5252.808</v>
      </c>
      <c r="AB639" s="29">
        <f t="shared" si="14"/>
        <v>3151.6848000000005</v>
      </c>
      <c r="AC639" s="28">
        <f t="shared" si="15"/>
        <v>6566.01</v>
      </c>
      <c r="AD639" s="28">
        <f t="shared" si="16"/>
        <v>5252.808</v>
      </c>
      <c r="AE639" s="29">
        <f t="shared" si="17"/>
        <v>3151.6848000000005</v>
      </c>
      <c r="AF639" s="28">
        <f t="shared" si="18"/>
        <v>5372.19</v>
      </c>
      <c r="AG639" s="28">
        <f t="shared" si="19"/>
        <v>4297.7520000000004</v>
      </c>
      <c r="AH639" s="29">
        <f t="shared" si="20"/>
        <v>2578.6512000000002</v>
      </c>
      <c r="AI639" s="28">
        <f t="shared" si="21"/>
        <v>596.91</v>
      </c>
      <c r="AJ639" s="29">
        <f t="shared" si="22"/>
        <v>358.14599999999996</v>
      </c>
      <c r="AK639" s="30"/>
      <c r="AL639" s="30"/>
    </row>
    <row r="640" spans="1:38" ht="12.75" customHeight="1">
      <c r="A640" s="19">
        <v>25123</v>
      </c>
      <c r="B640" s="20" t="s">
        <v>719</v>
      </c>
      <c r="C640" s="21">
        <v>26</v>
      </c>
      <c r="D640" s="22" t="s">
        <v>625</v>
      </c>
      <c r="E640" s="23">
        <v>254</v>
      </c>
      <c r="F640" s="24">
        <v>24</v>
      </c>
      <c r="G640" s="25"/>
      <c r="H640" s="26" t="str">
        <f t="shared" si="0"/>
        <v/>
      </c>
      <c r="I640" s="25"/>
      <c r="J640" s="26" t="str">
        <f t="shared" si="1"/>
        <v/>
      </c>
      <c r="K640" s="25"/>
      <c r="L640" s="26" t="str">
        <f t="shared" si="2"/>
        <v/>
      </c>
      <c r="M640" s="25"/>
      <c r="N640" s="26" t="str">
        <f t="shared" si="3"/>
        <v/>
      </c>
      <c r="O640" s="25"/>
      <c r="P640" s="26" t="str">
        <f t="shared" si="4"/>
        <v/>
      </c>
      <c r="Q640" s="25"/>
      <c r="R640" s="26" t="str">
        <f t="shared" si="5"/>
        <v/>
      </c>
      <c r="S640" s="27">
        <v>198.97</v>
      </c>
      <c r="T640" s="28" t="str">
        <f t="shared" si="6"/>
        <v/>
      </c>
      <c r="U640" s="28" t="str">
        <f t="shared" si="7"/>
        <v/>
      </c>
      <c r="V640" s="29" t="str">
        <f t="shared" si="8"/>
        <v/>
      </c>
      <c r="W640" s="28" t="str">
        <f t="shared" si="9"/>
        <v/>
      </c>
      <c r="X640" s="28" t="str">
        <f t="shared" si="10"/>
        <v/>
      </c>
      <c r="Y640" s="29" t="str">
        <f t="shared" si="11"/>
        <v/>
      </c>
      <c r="Z640" s="28" t="str">
        <f t="shared" si="12"/>
        <v/>
      </c>
      <c r="AA640" s="28" t="str">
        <f t="shared" si="13"/>
        <v/>
      </c>
      <c r="AB640" s="29" t="str">
        <f t="shared" si="14"/>
        <v/>
      </c>
      <c r="AC640" s="28" t="str">
        <f t="shared" si="15"/>
        <v/>
      </c>
      <c r="AD640" s="28" t="str">
        <f t="shared" si="16"/>
        <v/>
      </c>
      <c r="AE640" s="29" t="str">
        <f t="shared" si="17"/>
        <v/>
      </c>
      <c r="AF640" s="28" t="str">
        <f t="shared" si="18"/>
        <v/>
      </c>
      <c r="AG640" s="28" t="str">
        <f t="shared" si="19"/>
        <v/>
      </c>
      <c r="AH640" s="29" t="str">
        <f t="shared" si="20"/>
        <v/>
      </c>
      <c r="AI640" s="28" t="str">
        <f t="shared" si="21"/>
        <v/>
      </c>
      <c r="AJ640" s="29" t="str">
        <f t="shared" si="22"/>
        <v/>
      </c>
      <c r="AK640" s="30"/>
      <c r="AL640" s="30"/>
    </row>
    <row r="641" spans="1:38" ht="12.75" customHeight="1">
      <c r="A641" s="19">
        <v>25124</v>
      </c>
      <c r="B641" s="20" t="s">
        <v>720</v>
      </c>
      <c r="C641" s="21">
        <v>35</v>
      </c>
      <c r="D641" s="22" t="s">
        <v>673</v>
      </c>
      <c r="E641" s="23">
        <v>190</v>
      </c>
      <c r="F641" s="24">
        <v>15</v>
      </c>
      <c r="G641" s="25"/>
      <c r="H641" s="26" t="str">
        <f t="shared" si="0"/>
        <v/>
      </c>
      <c r="I641" s="25">
        <v>5</v>
      </c>
      <c r="J641" s="26">
        <f t="shared" si="1"/>
        <v>0.33333333333333331</v>
      </c>
      <c r="K641" s="25"/>
      <c r="L641" s="26" t="str">
        <f t="shared" si="2"/>
        <v/>
      </c>
      <c r="M641" s="25">
        <v>2</v>
      </c>
      <c r="N641" s="26">
        <f t="shared" si="3"/>
        <v>0.13333333333333333</v>
      </c>
      <c r="O641" s="25"/>
      <c r="P641" s="26" t="str">
        <f t="shared" si="4"/>
        <v/>
      </c>
      <c r="Q641" s="25">
        <v>0</v>
      </c>
      <c r="R641" s="26">
        <f t="shared" si="5"/>
        <v>0</v>
      </c>
      <c r="S641" s="27">
        <v>198.97</v>
      </c>
      <c r="T641" s="28" t="str">
        <f t="shared" si="6"/>
        <v/>
      </c>
      <c r="U641" s="28" t="str">
        <f t="shared" si="7"/>
        <v/>
      </c>
      <c r="V641" s="29" t="str">
        <f t="shared" si="8"/>
        <v/>
      </c>
      <c r="W641" s="28">
        <f t="shared" si="9"/>
        <v>994.85</v>
      </c>
      <c r="X641" s="28">
        <f t="shared" si="10"/>
        <v>497.42500000000001</v>
      </c>
      <c r="Y641" s="29">
        <f t="shared" si="11"/>
        <v>248.71250000000001</v>
      </c>
      <c r="Z641" s="28" t="str">
        <f t="shared" si="12"/>
        <v/>
      </c>
      <c r="AA641" s="28" t="str">
        <f t="shared" si="13"/>
        <v/>
      </c>
      <c r="AB641" s="29" t="str">
        <f t="shared" si="14"/>
        <v/>
      </c>
      <c r="AC641" s="28">
        <f t="shared" si="15"/>
        <v>397.94</v>
      </c>
      <c r="AD641" s="28">
        <f t="shared" si="16"/>
        <v>318.35200000000003</v>
      </c>
      <c r="AE641" s="29">
        <f t="shared" si="17"/>
        <v>191.0112</v>
      </c>
      <c r="AF641" s="28" t="str">
        <f t="shared" si="18"/>
        <v/>
      </c>
      <c r="AG641" s="28" t="str">
        <f t="shared" si="19"/>
        <v/>
      </c>
      <c r="AH641" s="29" t="str">
        <f t="shared" si="20"/>
        <v/>
      </c>
      <c r="AI641" s="28">
        <f t="shared" si="21"/>
        <v>0</v>
      </c>
      <c r="AJ641" s="29">
        <f t="shared" si="22"/>
        <v>0</v>
      </c>
      <c r="AK641" s="30"/>
      <c r="AL641" s="30"/>
    </row>
    <row r="642" spans="1:38" ht="12.75" customHeight="1">
      <c r="A642" s="19">
        <v>25125</v>
      </c>
      <c r="B642" s="20" t="s">
        <v>721</v>
      </c>
      <c r="C642" s="21">
        <v>33</v>
      </c>
      <c r="D642" s="22" t="s">
        <v>609</v>
      </c>
      <c r="E642" s="23">
        <v>421</v>
      </c>
      <c r="F642" s="24">
        <v>30</v>
      </c>
      <c r="G642" s="25"/>
      <c r="H642" s="26" t="str">
        <f t="shared" si="0"/>
        <v/>
      </c>
      <c r="I642" s="25">
        <v>9</v>
      </c>
      <c r="J642" s="26">
        <f t="shared" si="1"/>
        <v>0.3</v>
      </c>
      <c r="K642" s="25"/>
      <c r="L642" s="26" t="str">
        <f t="shared" si="2"/>
        <v/>
      </c>
      <c r="M642" s="25">
        <v>4</v>
      </c>
      <c r="N642" s="26">
        <f t="shared" si="3"/>
        <v>0.13333333333333333</v>
      </c>
      <c r="O642" s="25">
        <v>2</v>
      </c>
      <c r="P642" s="26">
        <f t="shared" si="4"/>
        <v>6.6666666666666666E-2</v>
      </c>
      <c r="Q642" s="25"/>
      <c r="R642" s="26" t="str">
        <f t="shared" si="5"/>
        <v/>
      </c>
      <c r="S642" s="27">
        <v>198.97</v>
      </c>
      <c r="T642" s="28" t="str">
        <f t="shared" si="6"/>
        <v/>
      </c>
      <c r="U642" s="28" t="str">
        <f t="shared" si="7"/>
        <v/>
      </c>
      <c r="V642" s="29" t="str">
        <f t="shared" si="8"/>
        <v/>
      </c>
      <c r="W642" s="28">
        <f t="shared" si="9"/>
        <v>1790.73</v>
      </c>
      <c r="X642" s="28">
        <f t="shared" si="10"/>
        <v>895.36500000000001</v>
      </c>
      <c r="Y642" s="29">
        <f t="shared" si="11"/>
        <v>447.6825</v>
      </c>
      <c r="Z642" s="28" t="str">
        <f t="shared" si="12"/>
        <v/>
      </c>
      <c r="AA642" s="28" t="str">
        <f t="shared" si="13"/>
        <v/>
      </c>
      <c r="AB642" s="29" t="str">
        <f t="shared" si="14"/>
        <v/>
      </c>
      <c r="AC642" s="28">
        <f t="shared" si="15"/>
        <v>795.88</v>
      </c>
      <c r="AD642" s="28">
        <f t="shared" si="16"/>
        <v>636.70400000000006</v>
      </c>
      <c r="AE642" s="29">
        <f t="shared" si="17"/>
        <v>382.0224</v>
      </c>
      <c r="AF642" s="28">
        <f t="shared" si="18"/>
        <v>397.94</v>
      </c>
      <c r="AG642" s="28">
        <f t="shared" si="19"/>
        <v>318.35200000000003</v>
      </c>
      <c r="AH642" s="29">
        <f t="shared" si="20"/>
        <v>191.0112</v>
      </c>
      <c r="AI642" s="28" t="str">
        <f t="shared" si="21"/>
        <v/>
      </c>
      <c r="AJ642" s="29" t="str">
        <f t="shared" si="22"/>
        <v/>
      </c>
      <c r="AK642" s="30"/>
      <c r="AL642" s="30"/>
    </row>
    <row r="643" spans="1:38" ht="12.75" customHeight="1">
      <c r="A643" s="19">
        <v>25126</v>
      </c>
      <c r="B643" s="20" t="s">
        <v>722</v>
      </c>
      <c r="C643" s="21">
        <v>26</v>
      </c>
      <c r="D643" s="22" t="s">
        <v>625</v>
      </c>
      <c r="E643" s="23">
        <v>343</v>
      </c>
      <c r="F643" s="24">
        <v>31</v>
      </c>
      <c r="G643" s="25"/>
      <c r="H643" s="26" t="str">
        <f t="shared" si="0"/>
        <v/>
      </c>
      <c r="I643" s="25"/>
      <c r="J643" s="26" t="str">
        <f t="shared" si="1"/>
        <v/>
      </c>
      <c r="K643" s="25"/>
      <c r="L643" s="26" t="str">
        <f t="shared" si="2"/>
        <v/>
      </c>
      <c r="M643" s="25"/>
      <c r="N643" s="26" t="str">
        <f t="shared" si="3"/>
        <v/>
      </c>
      <c r="O643" s="25">
        <v>2</v>
      </c>
      <c r="P643" s="26">
        <f t="shared" si="4"/>
        <v>6.4516129032258063E-2</v>
      </c>
      <c r="Q643" s="25"/>
      <c r="R643" s="26" t="str">
        <f t="shared" si="5"/>
        <v/>
      </c>
      <c r="S643" s="27">
        <v>198.97</v>
      </c>
      <c r="T643" s="28" t="str">
        <f t="shared" si="6"/>
        <v/>
      </c>
      <c r="U643" s="28" t="str">
        <f t="shared" si="7"/>
        <v/>
      </c>
      <c r="V643" s="29" t="str">
        <f t="shared" si="8"/>
        <v/>
      </c>
      <c r="W643" s="28" t="str">
        <f t="shared" si="9"/>
        <v/>
      </c>
      <c r="X643" s="28" t="str">
        <f t="shared" si="10"/>
        <v/>
      </c>
      <c r="Y643" s="29" t="str">
        <f t="shared" si="11"/>
        <v/>
      </c>
      <c r="Z643" s="28" t="str">
        <f t="shared" si="12"/>
        <v/>
      </c>
      <c r="AA643" s="28" t="str">
        <f t="shared" si="13"/>
        <v/>
      </c>
      <c r="AB643" s="29" t="str">
        <f t="shared" si="14"/>
        <v/>
      </c>
      <c r="AC643" s="28" t="str">
        <f t="shared" si="15"/>
        <v/>
      </c>
      <c r="AD643" s="28" t="str">
        <f t="shared" si="16"/>
        <v/>
      </c>
      <c r="AE643" s="29" t="str">
        <f t="shared" si="17"/>
        <v/>
      </c>
      <c r="AF643" s="28">
        <f t="shared" si="18"/>
        <v>397.94</v>
      </c>
      <c r="AG643" s="28">
        <f t="shared" si="19"/>
        <v>318.35200000000003</v>
      </c>
      <c r="AH643" s="29">
        <f t="shared" si="20"/>
        <v>191.0112</v>
      </c>
      <c r="AI643" s="28" t="str">
        <f t="shared" si="21"/>
        <v/>
      </c>
      <c r="AJ643" s="29" t="str">
        <f t="shared" si="22"/>
        <v/>
      </c>
      <c r="AK643" s="30"/>
      <c r="AL643" s="30"/>
    </row>
    <row r="644" spans="1:38" ht="12.75" customHeight="1">
      <c r="A644" s="19">
        <v>25127</v>
      </c>
      <c r="B644" s="20" t="s">
        <v>723</v>
      </c>
      <c r="C644" s="21">
        <v>15</v>
      </c>
      <c r="D644" s="22" t="s">
        <v>383</v>
      </c>
      <c r="E644" s="23">
        <v>286</v>
      </c>
      <c r="F644" s="24">
        <v>25</v>
      </c>
      <c r="G644" s="25"/>
      <c r="H644" s="26" t="str">
        <f t="shared" si="0"/>
        <v/>
      </c>
      <c r="I644" s="25">
        <v>8</v>
      </c>
      <c r="J644" s="26">
        <f t="shared" si="1"/>
        <v>0.32</v>
      </c>
      <c r="K644" s="25"/>
      <c r="L644" s="26" t="str">
        <f t="shared" si="2"/>
        <v/>
      </c>
      <c r="M644" s="25">
        <v>4</v>
      </c>
      <c r="N644" s="26">
        <f t="shared" si="3"/>
        <v>0.16</v>
      </c>
      <c r="O644" s="25">
        <v>3</v>
      </c>
      <c r="P644" s="26">
        <f t="shared" si="4"/>
        <v>0.12</v>
      </c>
      <c r="Q644" s="25"/>
      <c r="R644" s="26" t="str">
        <f t="shared" si="5"/>
        <v/>
      </c>
      <c r="S644" s="27">
        <v>198.97</v>
      </c>
      <c r="T644" s="28" t="str">
        <f t="shared" si="6"/>
        <v/>
      </c>
      <c r="U644" s="28" t="str">
        <f t="shared" si="7"/>
        <v/>
      </c>
      <c r="V644" s="29" t="str">
        <f t="shared" si="8"/>
        <v/>
      </c>
      <c r="W644" s="28">
        <f t="shared" si="9"/>
        <v>1591.76</v>
      </c>
      <c r="X644" s="28">
        <f t="shared" si="10"/>
        <v>795.88</v>
      </c>
      <c r="Y644" s="29">
        <f t="shared" si="11"/>
        <v>397.94</v>
      </c>
      <c r="Z644" s="28" t="str">
        <f t="shared" si="12"/>
        <v/>
      </c>
      <c r="AA644" s="28" t="str">
        <f t="shared" si="13"/>
        <v/>
      </c>
      <c r="AB644" s="29" t="str">
        <f t="shared" si="14"/>
        <v/>
      </c>
      <c r="AC644" s="28">
        <f t="shared" si="15"/>
        <v>795.88</v>
      </c>
      <c r="AD644" s="28">
        <f t="shared" si="16"/>
        <v>636.70400000000006</v>
      </c>
      <c r="AE644" s="29">
        <f t="shared" si="17"/>
        <v>382.0224</v>
      </c>
      <c r="AF644" s="28">
        <f t="shared" si="18"/>
        <v>596.91</v>
      </c>
      <c r="AG644" s="28">
        <f t="shared" si="19"/>
        <v>477.52800000000008</v>
      </c>
      <c r="AH644" s="29">
        <f t="shared" si="20"/>
        <v>286.51679999999999</v>
      </c>
      <c r="AI644" s="28" t="str">
        <f t="shared" si="21"/>
        <v/>
      </c>
      <c r="AJ644" s="29" t="str">
        <f t="shared" si="22"/>
        <v/>
      </c>
      <c r="AK644" s="30"/>
      <c r="AL644" s="30"/>
    </row>
    <row r="645" spans="1:38" ht="12.75" customHeight="1">
      <c r="A645" s="19">
        <v>25128</v>
      </c>
      <c r="B645" s="20" t="s">
        <v>724</v>
      </c>
      <c r="C645" s="21">
        <v>25</v>
      </c>
      <c r="D645" s="22" t="s">
        <v>603</v>
      </c>
      <c r="E645" s="23">
        <v>146</v>
      </c>
      <c r="F645" s="24">
        <v>5</v>
      </c>
      <c r="G645" s="25"/>
      <c r="H645" s="26" t="str">
        <f t="shared" si="0"/>
        <v/>
      </c>
      <c r="I645" s="25">
        <v>2</v>
      </c>
      <c r="J645" s="26">
        <f t="shared" si="1"/>
        <v>0.4</v>
      </c>
      <c r="K645" s="25"/>
      <c r="L645" s="26" t="str">
        <f t="shared" si="2"/>
        <v/>
      </c>
      <c r="M645" s="25">
        <v>1</v>
      </c>
      <c r="N645" s="26">
        <f t="shared" si="3"/>
        <v>0.2</v>
      </c>
      <c r="O645" s="25"/>
      <c r="P645" s="26" t="str">
        <f t="shared" si="4"/>
        <v/>
      </c>
      <c r="Q645" s="25"/>
      <c r="R645" s="26" t="str">
        <f t="shared" si="5"/>
        <v/>
      </c>
      <c r="S645" s="27">
        <v>198.97</v>
      </c>
      <c r="T645" s="28" t="str">
        <f t="shared" si="6"/>
        <v/>
      </c>
      <c r="U645" s="28" t="str">
        <f t="shared" si="7"/>
        <v/>
      </c>
      <c r="V645" s="29" t="str">
        <f t="shared" si="8"/>
        <v/>
      </c>
      <c r="W645" s="28">
        <f t="shared" si="9"/>
        <v>397.94</v>
      </c>
      <c r="X645" s="28">
        <f t="shared" si="10"/>
        <v>198.97</v>
      </c>
      <c r="Y645" s="29">
        <f t="shared" si="11"/>
        <v>99.484999999999999</v>
      </c>
      <c r="Z645" s="28" t="str">
        <f t="shared" si="12"/>
        <v/>
      </c>
      <c r="AA645" s="28" t="str">
        <f t="shared" si="13"/>
        <v/>
      </c>
      <c r="AB645" s="29" t="str">
        <f t="shared" si="14"/>
        <v/>
      </c>
      <c r="AC645" s="28">
        <f t="shared" si="15"/>
        <v>198.97</v>
      </c>
      <c r="AD645" s="28">
        <f t="shared" si="16"/>
        <v>159.17600000000002</v>
      </c>
      <c r="AE645" s="29">
        <f t="shared" si="17"/>
        <v>95.505600000000001</v>
      </c>
      <c r="AF645" s="28" t="str">
        <f t="shared" si="18"/>
        <v/>
      </c>
      <c r="AG645" s="28" t="str">
        <f t="shared" si="19"/>
        <v/>
      </c>
      <c r="AH645" s="29" t="str">
        <f t="shared" si="20"/>
        <v/>
      </c>
      <c r="AI645" s="28" t="str">
        <f t="shared" si="21"/>
        <v/>
      </c>
      <c r="AJ645" s="29" t="str">
        <f t="shared" si="22"/>
        <v/>
      </c>
      <c r="AK645" s="30"/>
      <c r="AL645" s="30"/>
    </row>
    <row r="646" spans="1:38" ht="12.75" customHeight="1">
      <c r="A646" s="19">
        <v>25129</v>
      </c>
      <c r="B646" s="20" t="s">
        <v>725</v>
      </c>
      <c r="C646" s="21">
        <v>35</v>
      </c>
      <c r="D646" s="22" t="s">
        <v>673</v>
      </c>
      <c r="E646" s="23">
        <v>202</v>
      </c>
      <c r="F646" s="24">
        <v>16</v>
      </c>
      <c r="G646" s="25"/>
      <c r="H646" s="26" t="str">
        <f t="shared" si="0"/>
        <v/>
      </c>
      <c r="I646" s="25">
        <v>5</v>
      </c>
      <c r="J646" s="26">
        <f t="shared" si="1"/>
        <v>0.3125</v>
      </c>
      <c r="K646" s="25"/>
      <c r="L646" s="26" t="str">
        <f t="shared" si="2"/>
        <v/>
      </c>
      <c r="M646" s="25">
        <v>2</v>
      </c>
      <c r="N646" s="26">
        <f t="shared" si="3"/>
        <v>0.125</v>
      </c>
      <c r="O646" s="25"/>
      <c r="P646" s="26" t="str">
        <f t="shared" si="4"/>
        <v/>
      </c>
      <c r="Q646" s="25"/>
      <c r="R646" s="26" t="str">
        <f t="shared" si="5"/>
        <v/>
      </c>
      <c r="S646" s="27">
        <v>198.97</v>
      </c>
      <c r="T646" s="28" t="str">
        <f t="shared" si="6"/>
        <v/>
      </c>
      <c r="U646" s="28" t="str">
        <f t="shared" si="7"/>
        <v/>
      </c>
      <c r="V646" s="29" t="str">
        <f t="shared" si="8"/>
        <v/>
      </c>
      <c r="W646" s="28">
        <f t="shared" si="9"/>
        <v>994.85</v>
      </c>
      <c r="X646" s="28">
        <f t="shared" si="10"/>
        <v>497.42500000000001</v>
      </c>
      <c r="Y646" s="29">
        <f t="shared" si="11"/>
        <v>248.71250000000001</v>
      </c>
      <c r="Z646" s="28" t="str">
        <f t="shared" si="12"/>
        <v/>
      </c>
      <c r="AA646" s="28" t="str">
        <f t="shared" si="13"/>
        <v/>
      </c>
      <c r="AB646" s="29" t="str">
        <f t="shared" si="14"/>
        <v/>
      </c>
      <c r="AC646" s="28">
        <f t="shared" si="15"/>
        <v>397.94</v>
      </c>
      <c r="AD646" s="28">
        <f t="shared" si="16"/>
        <v>318.35200000000003</v>
      </c>
      <c r="AE646" s="29">
        <f t="shared" si="17"/>
        <v>191.0112</v>
      </c>
      <c r="AF646" s="28" t="str">
        <f t="shared" si="18"/>
        <v/>
      </c>
      <c r="AG646" s="28" t="str">
        <f t="shared" si="19"/>
        <v/>
      </c>
      <c r="AH646" s="29" t="str">
        <f t="shared" si="20"/>
        <v/>
      </c>
      <c r="AI646" s="28" t="str">
        <f t="shared" si="21"/>
        <v/>
      </c>
      <c r="AJ646" s="29" t="str">
        <f t="shared" si="22"/>
        <v/>
      </c>
      <c r="AK646" s="30"/>
      <c r="AL646" s="30"/>
    </row>
    <row r="647" spans="1:38" ht="12.75" customHeight="1">
      <c r="A647" s="19">
        <v>25130</v>
      </c>
      <c r="B647" s="20" t="s">
        <v>726</v>
      </c>
      <c r="C647" s="21">
        <v>38</v>
      </c>
      <c r="D647" s="22" t="s">
        <v>607</v>
      </c>
      <c r="E647" s="23">
        <v>234</v>
      </c>
      <c r="F647" s="24">
        <v>17</v>
      </c>
      <c r="G647" s="25"/>
      <c r="H647" s="26" t="str">
        <f t="shared" si="0"/>
        <v/>
      </c>
      <c r="I647" s="25">
        <v>5</v>
      </c>
      <c r="J647" s="26">
        <f t="shared" si="1"/>
        <v>0.29411764705882354</v>
      </c>
      <c r="K647" s="25"/>
      <c r="L647" s="26" t="str">
        <f t="shared" si="2"/>
        <v/>
      </c>
      <c r="M647" s="25">
        <v>2</v>
      </c>
      <c r="N647" s="26">
        <f t="shared" si="3"/>
        <v>0.11764705882352941</v>
      </c>
      <c r="O647" s="25">
        <v>1</v>
      </c>
      <c r="P647" s="26">
        <f t="shared" si="4"/>
        <v>5.8823529411764705E-2</v>
      </c>
      <c r="Q647" s="25">
        <v>0</v>
      </c>
      <c r="R647" s="26">
        <f t="shared" si="5"/>
        <v>0</v>
      </c>
      <c r="S647" s="27">
        <v>198.97</v>
      </c>
      <c r="T647" s="28" t="str">
        <f t="shared" si="6"/>
        <v/>
      </c>
      <c r="U647" s="28" t="str">
        <f t="shared" si="7"/>
        <v/>
      </c>
      <c r="V647" s="29" t="str">
        <f t="shared" si="8"/>
        <v/>
      </c>
      <c r="W647" s="28">
        <f t="shared" si="9"/>
        <v>994.85</v>
      </c>
      <c r="X647" s="28">
        <f t="shared" si="10"/>
        <v>497.42500000000001</v>
      </c>
      <c r="Y647" s="29">
        <f t="shared" si="11"/>
        <v>248.71250000000001</v>
      </c>
      <c r="Z647" s="28" t="str">
        <f t="shared" si="12"/>
        <v/>
      </c>
      <c r="AA647" s="28" t="str">
        <f t="shared" si="13"/>
        <v/>
      </c>
      <c r="AB647" s="29" t="str">
        <f t="shared" si="14"/>
        <v/>
      </c>
      <c r="AC647" s="28">
        <f t="shared" si="15"/>
        <v>397.94</v>
      </c>
      <c r="AD647" s="28">
        <f t="shared" si="16"/>
        <v>318.35200000000003</v>
      </c>
      <c r="AE647" s="29">
        <f t="shared" si="17"/>
        <v>191.0112</v>
      </c>
      <c r="AF647" s="28">
        <f t="shared" si="18"/>
        <v>198.97</v>
      </c>
      <c r="AG647" s="28">
        <f t="shared" si="19"/>
        <v>159.17600000000002</v>
      </c>
      <c r="AH647" s="29">
        <f t="shared" si="20"/>
        <v>95.505600000000001</v>
      </c>
      <c r="AI647" s="28">
        <f t="shared" si="21"/>
        <v>0</v>
      </c>
      <c r="AJ647" s="29">
        <f t="shared" si="22"/>
        <v>0</v>
      </c>
      <c r="AK647" s="30"/>
      <c r="AL647" s="30"/>
    </row>
    <row r="648" spans="1:38" ht="12.75" customHeight="1">
      <c r="A648" s="19">
        <v>25131</v>
      </c>
      <c r="B648" s="20" t="s">
        <v>727</v>
      </c>
      <c r="C648" s="21">
        <v>33</v>
      </c>
      <c r="D648" s="22" t="s">
        <v>609</v>
      </c>
      <c r="E648" s="23">
        <v>589</v>
      </c>
      <c r="F648" s="24">
        <v>40</v>
      </c>
      <c r="G648" s="25"/>
      <c r="H648" s="26" t="str">
        <f t="shared" si="0"/>
        <v/>
      </c>
      <c r="I648" s="25">
        <v>12</v>
      </c>
      <c r="J648" s="26">
        <f t="shared" si="1"/>
        <v>0.3</v>
      </c>
      <c r="K648" s="25"/>
      <c r="L648" s="26" t="str">
        <f t="shared" si="2"/>
        <v/>
      </c>
      <c r="M648" s="25">
        <v>6</v>
      </c>
      <c r="N648" s="26">
        <f t="shared" si="3"/>
        <v>0.15</v>
      </c>
      <c r="O648" s="25">
        <v>8</v>
      </c>
      <c r="P648" s="26">
        <f t="shared" si="4"/>
        <v>0.2</v>
      </c>
      <c r="Q648" s="25">
        <v>0</v>
      </c>
      <c r="R648" s="26">
        <f t="shared" si="5"/>
        <v>0</v>
      </c>
      <c r="S648" s="27">
        <v>198.97</v>
      </c>
      <c r="T648" s="28" t="str">
        <f t="shared" si="6"/>
        <v/>
      </c>
      <c r="U648" s="28" t="str">
        <f t="shared" si="7"/>
        <v/>
      </c>
      <c r="V648" s="29" t="str">
        <f t="shared" si="8"/>
        <v/>
      </c>
      <c r="W648" s="28">
        <f t="shared" si="9"/>
        <v>2387.64</v>
      </c>
      <c r="X648" s="28">
        <f t="shared" si="10"/>
        <v>1193.82</v>
      </c>
      <c r="Y648" s="29">
        <f t="shared" si="11"/>
        <v>596.91</v>
      </c>
      <c r="Z648" s="28" t="str">
        <f t="shared" si="12"/>
        <v/>
      </c>
      <c r="AA648" s="28" t="str">
        <f t="shared" si="13"/>
        <v/>
      </c>
      <c r="AB648" s="29" t="str">
        <f t="shared" si="14"/>
        <v/>
      </c>
      <c r="AC648" s="28">
        <f t="shared" si="15"/>
        <v>1193.82</v>
      </c>
      <c r="AD648" s="28">
        <f t="shared" si="16"/>
        <v>955.05600000000015</v>
      </c>
      <c r="AE648" s="29">
        <f t="shared" si="17"/>
        <v>573.03359999999998</v>
      </c>
      <c r="AF648" s="28">
        <f t="shared" si="18"/>
        <v>1591.76</v>
      </c>
      <c r="AG648" s="28">
        <f t="shared" si="19"/>
        <v>1273.4080000000001</v>
      </c>
      <c r="AH648" s="29">
        <f t="shared" si="20"/>
        <v>764.04480000000001</v>
      </c>
      <c r="AI648" s="28">
        <f t="shared" si="21"/>
        <v>0</v>
      </c>
      <c r="AJ648" s="29">
        <f t="shared" si="22"/>
        <v>0</v>
      </c>
      <c r="AK648" s="30"/>
      <c r="AL648" s="30"/>
    </row>
    <row r="649" spans="1:38" ht="12.75" customHeight="1">
      <c r="A649" s="19">
        <v>25132</v>
      </c>
      <c r="B649" s="20" t="s">
        <v>728</v>
      </c>
      <c r="C649" s="21">
        <v>32</v>
      </c>
      <c r="D649" s="22" t="s">
        <v>663</v>
      </c>
      <c r="E649" s="23">
        <v>220</v>
      </c>
      <c r="F649" s="24">
        <v>30</v>
      </c>
      <c r="G649" s="25"/>
      <c r="H649" s="26" t="str">
        <f t="shared" si="0"/>
        <v/>
      </c>
      <c r="I649" s="25">
        <v>7</v>
      </c>
      <c r="J649" s="26">
        <f t="shared" si="1"/>
        <v>0.23333333333333334</v>
      </c>
      <c r="K649" s="25"/>
      <c r="L649" s="26" t="str">
        <f t="shared" si="2"/>
        <v/>
      </c>
      <c r="M649" s="25">
        <v>3</v>
      </c>
      <c r="N649" s="26">
        <f t="shared" si="3"/>
        <v>0.1</v>
      </c>
      <c r="O649" s="25"/>
      <c r="P649" s="26" t="str">
        <f t="shared" si="4"/>
        <v/>
      </c>
      <c r="Q649" s="25"/>
      <c r="R649" s="26" t="str">
        <f t="shared" si="5"/>
        <v/>
      </c>
      <c r="S649" s="27">
        <v>198.97</v>
      </c>
      <c r="T649" s="28" t="str">
        <f t="shared" si="6"/>
        <v/>
      </c>
      <c r="U649" s="28" t="str">
        <f t="shared" si="7"/>
        <v/>
      </c>
      <c r="V649" s="29" t="str">
        <f t="shared" si="8"/>
        <v/>
      </c>
      <c r="W649" s="28">
        <f t="shared" si="9"/>
        <v>1392.79</v>
      </c>
      <c r="X649" s="28">
        <f t="shared" si="10"/>
        <v>696.39499999999998</v>
      </c>
      <c r="Y649" s="29">
        <f t="shared" si="11"/>
        <v>348.19749999999999</v>
      </c>
      <c r="Z649" s="28" t="str">
        <f t="shared" si="12"/>
        <v/>
      </c>
      <c r="AA649" s="28" t="str">
        <f t="shared" si="13"/>
        <v/>
      </c>
      <c r="AB649" s="29" t="str">
        <f t="shared" si="14"/>
        <v/>
      </c>
      <c r="AC649" s="28">
        <f t="shared" si="15"/>
        <v>596.91</v>
      </c>
      <c r="AD649" s="28">
        <f t="shared" si="16"/>
        <v>477.52800000000008</v>
      </c>
      <c r="AE649" s="29">
        <f t="shared" si="17"/>
        <v>286.51679999999999</v>
      </c>
      <c r="AF649" s="28" t="str">
        <f t="shared" si="18"/>
        <v/>
      </c>
      <c r="AG649" s="28" t="str">
        <f t="shared" si="19"/>
        <v/>
      </c>
      <c r="AH649" s="29" t="str">
        <f t="shared" si="20"/>
        <v/>
      </c>
      <c r="AI649" s="28" t="str">
        <f t="shared" si="21"/>
        <v/>
      </c>
      <c r="AJ649" s="29" t="str">
        <f t="shared" si="22"/>
        <v/>
      </c>
      <c r="AK649" s="30"/>
      <c r="AL649" s="30"/>
    </row>
    <row r="650" spans="1:38" ht="12.75" customHeight="1">
      <c r="A650" s="19">
        <v>25133</v>
      </c>
      <c r="B650" s="20" t="s">
        <v>729</v>
      </c>
      <c r="C650" s="21">
        <v>33</v>
      </c>
      <c r="D650" s="22" t="s">
        <v>609</v>
      </c>
      <c r="E650" s="23">
        <v>911</v>
      </c>
      <c r="F650" s="24">
        <v>69</v>
      </c>
      <c r="G650" s="25"/>
      <c r="H650" s="26" t="str">
        <f t="shared" si="0"/>
        <v/>
      </c>
      <c r="I650" s="25">
        <v>20</v>
      </c>
      <c r="J650" s="26">
        <f t="shared" si="1"/>
        <v>0.28985507246376813</v>
      </c>
      <c r="K650" s="25"/>
      <c r="L650" s="26" t="str">
        <f t="shared" si="2"/>
        <v/>
      </c>
      <c r="M650" s="25">
        <v>10</v>
      </c>
      <c r="N650" s="26">
        <f t="shared" si="3"/>
        <v>0.14492753623188406</v>
      </c>
      <c r="O650" s="25">
        <v>10</v>
      </c>
      <c r="P650" s="26">
        <f t="shared" si="4"/>
        <v>0.14492753623188406</v>
      </c>
      <c r="Q650" s="25"/>
      <c r="R650" s="26" t="str">
        <f t="shared" si="5"/>
        <v/>
      </c>
      <c r="S650" s="27">
        <v>198.97</v>
      </c>
      <c r="T650" s="28" t="str">
        <f t="shared" si="6"/>
        <v/>
      </c>
      <c r="U650" s="28" t="str">
        <f t="shared" si="7"/>
        <v/>
      </c>
      <c r="V650" s="29" t="str">
        <f t="shared" si="8"/>
        <v/>
      </c>
      <c r="W650" s="28">
        <f t="shared" si="9"/>
        <v>3979.4</v>
      </c>
      <c r="X650" s="28">
        <f t="shared" si="10"/>
        <v>1989.7</v>
      </c>
      <c r="Y650" s="29">
        <f t="shared" si="11"/>
        <v>994.85</v>
      </c>
      <c r="Z650" s="28" t="str">
        <f t="shared" si="12"/>
        <v/>
      </c>
      <c r="AA650" s="28" t="str">
        <f t="shared" si="13"/>
        <v/>
      </c>
      <c r="AB650" s="29" t="str">
        <f t="shared" si="14"/>
        <v/>
      </c>
      <c r="AC650" s="28">
        <f t="shared" si="15"/>
        <v>1989.7</v>
      </c>
      <c r="AD650" s="28">
        <f t="shared" si="16"/>
        <v>1591.76</v>
      </c>
      <c r="AE650" s="29">
        <f t="shared" si="17"/>
        <v>955.05600000000004</v>
      </c>
      <c r="AF650" s="28">
        <f t="shared" si="18"/>
        <v>1989.7</v>
      </c>
      <c r="AG650" s="28">
        <f t="shared" si="19"/>
        <v>1591.76</v>
      </c>
      <c r="AH650" s="29">
        <f t="shared" si="20"/>
        <v>955.05600000000004</v>
      </c>
      <c r="AI650" s="28" t="str">
        <f t="shared" si="21"/>
        <v/>
      </c>
      <c r="AJ650" s="29" t="str">
        <f t="shared" si="22"/>
        <v/>
      </c>
      <c r="AK650" s="30"/>
      <c r="AL650" s="30"/>
    </row>
    <row r="651" spans="1:38" ht="12.75" customHeight="1">
      <c r="A651" s="19">
        <v>25134</v>
      </c>
      <c r="B651" s="20" t="s">
        <v>730</v>
      </c>
      <c r="C651" s="21">
        <v>23</v>
      </c>
      <c r="D651" s="22" t="s">
        <v>605</v>
      </c>
      <c r="E651" s="23">
        <v>774</v>
      </c>
      <c r="F651" s="24">
        <v>54</v>
      </c>
      <c r="G651" s="25"/>
      <c r="H651" s="26" t="str">
        <f t="shared" si="0"/>
        <v/>
      </c>
      <c r="I651" s="25">
        <v>20</v>
      </c>
      <c r="J651" s="26">
        <f t="shared" si="1"/>
        <v>0.37037037037037035</v>
      </c>
      <c r="K651" s="25"/>
      <c r="L651" s="26" t="str">
        <f t="shared" si="2"/>
        <v/>
      </c>
      <c r="M651" s="25">
        <v>10</v>
      </c>
      <c r="N651" s="26">
        <f t="shared" si="3"/>
        <v>0.18518518518518517</v>
      </c>
      <c r="O651" s="25">
        <v>1</v>
      </c>
      <c r="P651" s="26">
        <f t="shared" si="4"/>
        <v>1.8518518518518517E-2</v>
      </c>
      <c r="Q651" s="25">
        <v>1</v>
      </c>
      <c r="R651" s="26">
        <f t="shared" si="5"/>
        <v>1.8518518518518517E-2</v>
      </c>
      <c r="S651" s="27">
        <v>198.97</v>
      </c>
      <c r="T651" s="28" t="str">
        <f t="shared" si="6"/>
        <v/>
      </c>
      <c r="U651" s="28" t="str">
        <f t="shared" si="7"/>
        <v/>
      </c>
      <c r="V651" s="29" t="str">
        <f t="shared" si="8"/>
        <v/>
      </c>
      <c r="W651" s="28">
        <f t="shared" si="9"/>
        <v>3979.4</v>
      </c>
      <c r="X651" s="28">
        <f t="shared" si="10"/>
        <v>1989.7</v>
      </c>
      <c r="Y651" s="29">
        <f t="shared" si="11"/>
        <v>994.85</v>
      </c>
      <c r="Z651" s="28" t="str">
        <f t="shared" si="12"/>
        <v/>
      </c>
      <c r="AA651" s="28" t="str">
        <f t="shared" si="13"/>
        <v/>
      </c>
      <c r="AB651" s="29" t="str">
        <f t="shared" si="14"/>
        <v/>
      </c>
      <c r="AC651" s="28">
        <f t="shared" si="15"/>
        <v>1989.7</v>
      </c>
      <c r="AD651" s="28">
        <f t="shared" si="16"/>
        <v>1591.76</v>
      </c>
      <c r="AE651" s="29">
        <f t="shared" si="17"/>
        <v>955.05600000000004</v>
      </c>
      <c r="AF651" s="28">
        <f t="shared" si="18"/>
        <v>198.97</v>
      </c>
      <c r="AG651" s="28">
        <f t="shared" si="19"/>
        <v>159.17600000000002</v>
      </c>
      <c r="AH651" s="29">
        <f t="shared" si="20"/>
        <v>95.505600000000001</v>
      </c>
      <c r="AI651" s="28">
        <f t="shared" si="21"/>
        <v>198.97</v>
      </c>
      <c r="AJ651" s="29">
        <f t="shared" si="22"/>
        <v>119.38199999999999</v>
      </c>
      <c r="AK651" s="30"/>
      <c r="AL651" s="30"/>
    </row>
    <row r="652" spans="1:38" ht="12.75" customHeight="1">
      <c r="A652" s="19">
        <v>25135</v>
      </c>
      <c r="B652" s="20" t="s">
        <v>731</v>
      </c>
      <c r="C652" s="21">
        <v>27</v>
      </c>
      <c r="D652" s="22" t="s">
        <v>648</v>
      </c>
      <c r="E652" s="23">
        <v>1364</v>
      </c>
      <c r="F652" s="24">
        <v>181</v>
      </c>
      <c r="G652" s="25"/>
      <c r="H652" s="26" t="str">
        <f t="shared" si="0"/>
        <v/>
      </c>
      <c r="I652" s="25">
        <v>53</v>
      </c>
      <c r="J652" s="26">
        <f t="shared" si="1"/>
        <v>0.29281767955801102</v>
      </c>
      <c r="K652" s="25"/>
      <c r="L652" s="26" t="str">
        <f t="shared" si="2"/>
        <v/>
      </c>
      <c r="M652" s="25">
        <v>23</v>
      </c>
      <c r="N652" s="26">
        <f t="shared" si="3"/>
        <v>0.1270718232044199</v>
      </c>
      <c r="O652" s="25">
        <v>19</v>
      </c>
      <c r="P652" s="26">
        <f t="shared" si="4"/>
        <v>0.10497237569060773</v>
      </c>
      <c r="Q652" s="25">
        <v>3</v>
      </c>
      <c r="R652" s="26">
        <f t="shared" si="5"/>
        <v>1.6574585635359115E-2</v>
      </c>
      <c r="S652" s="27">
        <v>198.97</v>
      </c>
      <c r="T652" s="28" t="str">
        <f t="shared" si="6"/>
        <v/>
      </c>
      <c r="U652" s="28" t="str">
        <f t="shared" si="7"/>
        <v/>
      </c>
      <c r="V652" s="29" t="str">
        <f t="shared" si="8"/>
        <v/>
      </c>
      <c r="W652" s="28">
        <f t="shared" si="9"/>
        <v>10545.41</v>
      </c>
      <c r="X652" s="28">
        <f t="shared" si="10"/>
        <v>5272.7049999999999</v>
      </c>
      <c r="Y652" s="29">
        <f t="shared" si="11"/>
        <v>2636.3525</v>
      </c>
      <c r="Z652" s="28" t="str">
        <f t="shared" si="12"/>
        <v/>
      </c>
      <c r="AA652" s="28" t="str">
        <f t="shared" si="13"/>
        <v/>
      </c>
      <c r="AB652" s="29" t="str">
        <f t="shared" si="14"/>
        <v/>
      </c>
      <c r="AC652" s="28">
        <f t="shared" si="15"/>
        <v>4576.3100000000004</v>
      </c>
      <c r="AD652" s="28">
        <f t="shared" si="16"/>
        <v>3661.0480000000002</v>
      </c>
      <c r="AE652" s="29">
        <f t="shared" si="17"/>
        <v>2196.6288</v>
      </c>
      <c r="AF652" s="28">
        <f t="shared" si="18"/>
        <v>3780.43</v>
      </c>
      <c r="AG652" s="28">
        <f t="shared" si="19"/>
        <v>3024.3440000000001</v>
      </c>
      <c r="AH652" s="29">
        <f t="shared" si="20"/>
        <v>1814.6064000000003</v>
      </c>
      <c r="AI652" s="28">
        <f t="shared" si="21"/>
        <v>596.91</v>
      </c>
      <c r="AJ652" s="29">
        <f t="shared" si="22"/>
        <v>358.14599999999996</v>
      </c>
      <c r="AK652" s="30"/>
      <c r="AL652" s="30"/>
    </row>
    <row r="653" spans="1:38" ht="12.75" customHeight="1">
      <c r="A653" s="19">
        <v>25136</v>
      </c>
      <c r="B653" s="20" t="s">
        <v>732</v>
      </c>
      <c r="C653" s="21">
        <v>35</v>
      </c>
      <c r="D653" s="22" t="s">
        <v>673</v>
      </c>
      <c r="E653" s="23">
        <v>99</v>
      </c>
      <c r="F653" s="24">
        <v>5</v>
      </c>
      <c r="G653" s="25"/>
      <c r="H653" s="26" t="str">
        <f t="shared" si="0"/>
        <v/>
      </c>
      <c r="I653" s="25">
        <v>2</v>
      </c>
      <c r="J653" s="26">
        <f t="shared" si="1"/>
        <v>0.4</v>
      </c>
      <c r="K653" s="25"/>
      <c r="L653" s="26" t="str">
        <f t="shared" si="2"/>
        <v/>
      </c>
      <c r="M653" s="25">
        <v>1</v>
      </c>
      <c r="N653" s="26">
        <f t="shared" si="3"/>
        <v>0.2</v>
      </c>
      <c r="O653" s="25"/>
      <c r="P653" s="26" t="str">
        <f t="shared" si="4"/>
        <v/>
      </c>
      <c r="Q653" s="25"/>
      <c r="R653" s="26" t="str">
        <f t="shared" si="5"/>
        <v/>
      </c>
      <c r="S653" s="27">
        <v>198.97</v>
      </c>
      <c r="T653" s="28" t="str">
        <f t="shared" si="6"/>
        <v/>
      </c>
      <c r="U653" s="28" t="str">
        <f t="shared" si="7"/>
        <v/>
      </c>
      <c r="V653" s="29" t="str">
        <f t="shared" si="8"/>
        <v/>
      </c>
      <c r="W653" s="28">
        <f t="shared" si="9"/>
        <v>397.94</v>
      </c>
      <c r="X653" s="28">
        <f t="shared" si="10"/>
        <v>198.97</v>
      </c>
      <c r="Y653" s="29">
        <f t="shared" si="11"/>
        <v>99.484999999999999</v>
      </c>
      <c r="Z653" s="28" t="str">
        <f t="shared" si="12"/>
        <v/>
      </c>
      <c r="AA653" s="28" t="str">
        <f t="shared" si="13"/>
        <v/>
      </c>
      <c r="AB653" s="29" t="str">
        <f t="shared" si="14"/>
        <v/>
      </c>
      <c r="AC653" s="28">
        <f t="shared" si="15"/>
        <v>198.97</v>
      </c>
      <c r="AD653" s="28">
        <f t="shared" si="16"/>
        <v>159.17600000000002</v>
      </c>
      <c r="AE653" s="29">
        <f t="shared" si="17"/>
        <v>95.505600000000001</v>
      </c>
      <c r="AF653" s="28" t="str">
        <f t="shared" si="18"/>
        <v/>
      </c>
      <c r="AG653" s="28" t="str">
        <f t="shared" si="19"/>
        <v/>
      </c>
      <c r="AH653" s="29" t="str">
        <f t="shared" si="20"/>
        <v/>
      </c>
      <c r="AI653" s="28" t="str">
        <f t="shared" si="21"/>
        <v/>
      </c>
      <c r="AJ653" s="29" t="str">
        <f t="shared" si="22"/>
        <v/>
      </c>
      <c r="AK653" s="30"/>
      <c r="AL653" s="30"/>
    </row>
    <row r="654" spans="1:38" ht="12.75" customHeight="1">
      <c r="A654" s="19">
        <v>25137</v>
      </c>
      <c r="B654" s="20" t="s">
        <v>733</v>
      </c>
      <c r="C654" s="21">
        <v>27</v>
      </c>
      <c r="D654" s="22" t="s">
        <v>648</v>
      </c>
      <c r="E654" s="23">
        <v>14730</v>
      </c>
      <c r="F654" s="24">
        <v>2133</v>
      </c>
      <c r="G654" s="25">
        <v>638</v>
      </c>
      <c r="H654" s="26">
        <f t="shared" si="0"/>
        <v>0.29910923581809656</v>
      </c>
      <c r="I654" s="25">
        <v>638</v>
      </c>
      <c r="J654" s="26">
        <f t="shared" si="1"/>
        <v>0.29910923581809656</v>
      </c>
      <c r="K654" s="25">
        <v>282</v>
      </c>
      <c r="L654" s="26">
        <f t="shared" si="2"/>
        <v>0.13220815752461323</v>
      </c>
      <c r="M654" s="25">
        <v>282</v>
      </c>
      <c r="N654" s="26">
        <f t="shared" si="3"/>
        <v>0.13220815752461323</v>
      </c>
      <c r="O654" s="25">
        <v>460</v>
      </c>
      <c r="P654" s="26">
        <f t="shared" si="4"/>
        <v>0.2156586966713549</v>
      </c>
      <c r="Q654" s="25">
        <v>34</v>
      </c>
      <c r="R654" s="26">
        <f t="shared" si="5"/>
        <v>1.5939990623534926E-2</v>
      </c>
      <c r="S654" s="27">
        <v>198.97</v>
      </c>
      <c r="T654" s="28">
        <f t="shared" si="6"/>
        <v>126942.86</v>
      </c>
      <c r="U654" s="28">
        <f t="shared" si="7"/>
        <v>63471.43</v>
      </c>
      <c r="V654" s="29">
        <f t="shared" si="8"/>
        <v>31735.715</v>
      </c>
      <c r="W654" s="28">
        <f t="shared" si="9"/>
        <v>126942.86</v>
      </c>
      <c r="X654" s="28">
        <f t="shared" si="10"/>
        <v>63471.43</v>
      </c>
      <c r="Y654" s="29">
        <f t="shared" si="11"/>
        <v>31735.715</v>
      </c>
      <c r="Z654" s="28">
        <f t="shared" si="12"/>
        <v>56109.54</v>
      </c>
      <c r="AA654" s="28">
        <f t="shared" si="13"/>
        <v>44887.632000000005</v>
      </c>
      <c r="AB654" s="29">
        <f t="shared" si="14"/>
        <v>26932.5792</v>
      </c>
      <c r="AC654" s="28">
        <f t="shared" si="15"/>
        <v>56109.54</v>
      </c>
      <c r="AD654" s="28">
        <f t="shared" si="16"/>
        <v>44887.632000000005</v>
      </c>
      <c r="AE654" s="29">
        <f t="shared" si="17"/>
        <v>26932.5792</v>
      </c>
      <c r="AF654" s="28">
        <f t="shared" si="18"/>
        <v>91526.2</v>
      </c>
      <c r="AG654" s="28">
        <f t="shared" si="19"/>
        <v>73220.960000000006</v>
      </c>
      <c r="AH654" s="29">
        <f t="shared" si="20"/>
        <v>43932.576000000001</v>
      </c>
      <c r="AI654" s="28">
        <f t="shared" si="21"/>
        <v>6764.98</v>
      </c>
      <c r="AJ654" s="29">
        <f t="shared" si="22"/>
        <v>4058.9879999999998</v>
      </c>
      <c r="AK654" s="30"/>
      <c r="AL654" s="30"/>
    </row>
    <row r="655" spans="1:38" ht="12.75" customHeight="1">
      <c r="A655" s="19">
        <v>25138</v>
      </c>
      <c r="B655" s="20" t="s">
        <v>734</v>
      </c>
      <c r="C655" s="21">
        <v>23</v>
      </c>
      <c r="D655" s="22" t="s">
        <v>605</v>
      </c>
      <c r="E655" s="23">
        <v>647</v>
      </c>
      <c r="F655" s="24">
        <v>50</v>
      </c>
      <c r="G655" s="25"/>
      <c r="H655" s="26" t="str">
        <f t="shared" si="0"/>
        <v/>
      </c>
      <c r="I655" s="25">
        <v>19</v>
      </c>
      <c r="J655" s="26">
        <f t="shared" si="1"/>
        <v>0.38</v>
      </c>
      <c r="K655" s="25"/>
      <c r="L655" s="26" t="str">
        <f t="shared" si="2"/>
        <v/>
      </c>
      <c r="M655" s="25">
        <v>9</v>
      </c>
      <c r="N655" s="26">
        <f t="shared" si="3"/>
        <v>0.18</v>
      </c>
      <c r="O655" s="25">
        <v>3</v>
      </c>
      <c r="P655" s="26">
        <f t="shared" si="4"/>
        <v>0.06</v>
      </c>
      <c r="Q655" s="25">
        <v>0</v>
      </c>
      <c r="R655" s="26">
        <f t="shared" si="5"/>
        <v>0</v>
      </c>
      <c r="S655" s="27">
        <v>198.97</v>
      </c>
      <c r="T655" s="28" t="str">
        <f t="shared" si="6"/>
        <v/>
      </c>
      <c r="U655" s="28" t="str">
        <f t="shared" si="7"/>
        <v/>
      </c>
      <c r="V655" s="29" t="str">
        <f t="shared" si="8"/>
        <v/>
      </c>
      <c r="W655" s="28">
        <f t="shared" si="9"/>
        <v>3780.43</v>
      </c>
      <c r="X655" s="28">
        <f t="shared" si="10"/>
        <v>1890.2149999999999</v>
      </c>
      <c r="Y655" s="29">
        <f t="shared" si="11"/>
        <v>945.10749999999996</v>
      </c>
      <c r="Z655" s="28" t="str">
        <f t="shared" si="12"/>
        <v/>
      </c>
      <c r="AA655" s="28" t="str">
        <f t="shared" si="13"/>
        <v/>
      </c>
      <c r="AB655" s="29" t="str">
        <f t="shared" si="14"/>
        <v/>
      </c>
      <c r="AC655" s="28">
        <f t="shared" si="15"/>
        <v>1790.73</v>
      </c>
      <c r="AD655" s="28">
        <f t="shared" si="16"/>
        <v>1432.5840000000001</v>
      </c>
      <c r="AE655" s="29">
        <f t="shared" si="17"/>
        <v>859.55039999999997</v>
      </c>
      <c r="AF655" s="28">
        <f t="shared" si="18"/>
        <v>596.91</v>
      </c>
      <c r="AG655" s="28">
        <f t="shared" si="19"/>
        <v>477.52800000000008</v>
      </c>
      <c r="AH655" s="29">
        <f t="shared" si="20"/>
        <v>286.51679999999999</v>
      </c>
      <c r="AI655" s="28">
        <f t="shared" si="21"/>
        <v>0</v>
      </c>
      <c r="AJ655" s="29">
        <f t="shared" si="22"/>
        <v>0</v>
      </c>
      <c r="AK655" s="30"/>
      <c r="AL655" s="30"/>
    </row>
    <row r="656" spans="1:38" ht="12.75" customHeight="1">
      <c r="A656" s="19">
        <v>25139</v>
      </c>
      <c r="B656" s="20" t="s">
        <v>735</v>
      </c>
      <c r="C656" s="21">
        <v>15</v>
      </c>
      <c r="D656" s="22" t="s">
        <v>383</v>
      </c>
      <c r="E656" s="23">
        <v>615</v>
      </c>
      <c r="F656" s="24">
        <v>55</v>
      </c>
      <c r="G656" s="25"/>
      <c r="H656" s="26" t="str">
        <f t="shared" si="0"/>
        <v/>
      </c>
      <c r="I656" s="25">
        <v>18</v>
      </c>
      <c r="J656" s="26">
        <f t="shared" si="1"/>
        <v>0.32727272727272727</v>
      </c>
      <c r="K656" s="25"/>
      <c r="L656" s="26" t="str">
        <f t="shared" si="2"/>
        <v/>
      </c>
      <c r="M656" s="25">
        <v>8</v>
      </c>
      <c r="N656" s="26">
        <f t="shared" si="3"/>
        <v>0.14545454545454545</v>
      </c>
      <c r="O656" s="25">
        <v>1</v>
      </c>
      <c r="P656" s="26">
        <f t="shared" si="4"/>
        <v>1.8181818181818181E-2</v>
      </c>
      <c r="Q656" s="25">
        <v>1</v>
      </c>
      <c r="R656" s="26">
        <f t="shared" si="5"/>
        <v>1.8181818181818181E-2</v>
      </c>
      <c r="S656" s="27">
        <v>198.97</v>
      </c>
      <c r="T656" s="28" t="str">
        <f t="shared" si="6"/>
        <v/>
      </c>
      <c r="U656" s="28" t="str">
        <f t="shared" si="7"/>
        <v/>
      </c>
      <c r="V656" s="29" t="str">
        <f t="shared" si="8"/>
        <v/>
      </c>
      <c r="W656" s="28">
        <f t="shared" si="9"/>
        <v>3581.46</v>
      </c>
      <c r="X656" s="28">
        <f t="shared" si="10"/>
        <v>1790.73</v>
      </c>
      <c r="Y656" s="29">
        <f t="shared" si="11"/>
        <v>895.36500000000001</v>
      </c>
      <c r="Z656" s="28" t="str">
        <f t="shared" si="12"/>
        <v/>
      </c>
      <c r="AA656" s="28" t="str">
        <f t="shared" si="13"/>
        <v/>
      </c>
      <c r="AB656" s="29" t="str">
        <f t="shared" si="14"/>
        <v/>
      </c>
      <c r="AC656" s="28">
        <f t="shared" si="15"/>
        <v>1591.76</v>
      </c>
      <c r="AD656" s="28">
        <f t="shared" si="16"/>
        <v>1273.4080000000001</v>
      </c>
      <c r="AE656" s="29">
        <f t="shared" si="17"/>
        <v>764.04480000000001</v>
      </c>
      <c r="AF656" s="28">
        <f t="shared" si="18"/>
        <v>198.97</v>
      </c>
      <c r="AG656" s="28">
        <f t="shared" si="19"/>
        <v>159.17600000000002</v>
      </c>
      <c r="AH656" s="29">
        <f t="shared" si="20"/>
        <v>95.505600000000001</v>
      </c>
      <c r="AI656" s="28">
        <f t="shared" si="21"/>
        <v>198.97</v>
      </c>
      <c r="AJ656" s="29">
        <f t="shared" si="22"/>
        <v>119.38199999999999</v>
      </c>
      <c r="AK656" s="30"/>
      <c r="AL656" s="30"/>
    </row>
    <row r="657" spans="1:38" ht="12.75" customHeight="1">
      <c r="A657" s="19">
        <v>25140</v>
      </c>
      <c r="B657" s="20" t="s">
        <v>736</v>
      </c>
      <c r="C657" s="21">
        <v>4</v>
      </c>
      <c r="D657" s="22" t="s">
        <v>611</v>
      </c>
      <c r="E657" s="23">
        <v>1083</v>
      </c>
      <c r="F657" s="24">
        <v>142</v>
      </c>
      <c r="G657" s="25"/>
      <c r="H657" s="26" t="str">
        <f t="shared" si="0"/>
        <v/>
      </c>
      <c r="I657" s="25">
        <v>54</v>
      </c>
      <c r="J657" s="26">
        <f t="shared" si="1"/>
        <v>0.38028169014084506</v>
      </c>
      <c r="K657" s="25"/>
      <c r="L657" s="26" t="str">
        <f t="shared" si="2"/>
        <v/>
      </c>
      <c r="M657" s="25">
        <v>31</v>
      </c>
      <c r="N657" s="26">
        <f t="shared" si="3"/>
        <v>0.21830985915492956</v>
      </c>
      <c r="O657" s="25">
        <v>7</v>
      </c>
      <c r="P657" s="26">
        <f t="shared" si="4"/>
        <v>4.9295774647887321E-2</v>
      </c>
      <c r="Q657" s="25">
        <v>1</v>
      </c>
      <c r="R657" s="26">
        <f t="shared" si="5"/>
        <v>7.0422535211267607E-3</v>
      </c>
      <c r="S657" s="27">
        <v>198.97</v>
      </c>
      <c r="T657" s="28" t="str">
        <f t="shared" si="6"/>
        <v/>
      </c>
      <c r="U657" s="28" t="str">
        <f t="shared" si="7"/>
        <v/>
      </c>
      <c r="V657" s="29" t="str">
        <f t="shared" si="8"/>
        <v/>
      </c>
      <c r="W657" s="28">
        <f t="shared" si="9"/>
        <v>10744.38</v>
      </c>
      <c r="X657" s="28">
        <f t="shared" si="10"/>
        <v>5372.19</v>
      </c>
      <c r="Y657" s="29">
        <f t="shared" si="11"/>
        <v>2686.0949999999998</v>
      </c>
      <c r="Z657" s="28" t="str">
        <f t="shared" si="12"/>
        <v/>
      </c>
      <c r="AA657" s="28" t="str">
        <f t="shared" si="13"/>
        <v/>
      </c>
      <c r="AB657" s="29" t="str">
        <f t="shared" si="14"/>
        <v/>
      </c>
      <c r="AC657" s="28">
        <f t="shared" si="15"/>
        <v>6168.07</v>
      </c>
      <c r="AD657" s="28">
        <f t="shared" si="16"/>
        <v>4934.4560000000001</v>
      </c>
      <c r="AE657" s="29">
        <f t="shared" si="17"/>
        <v>2960.6736000000001</v>
      </c>
      <c r="AF657" s="28">
        <f t="shared" si="18"/>
        <v>1392.79</v>
      </c>
      <c r="AG657" s="28">
        <f t="shared" si="19"/>
        <v>1114.2320000000002</v>
      </c>
      <c r="AH657" s="29">
        <f t="shared" si="20"/>
        <v>668.53920000000005</v>
      </c>
      <c r="AI657" s="28">
        <f t="shared" si="21"/>
        <v>198.97</v>
      </c>
      <c r="AJ657" s="29">
        <f t="shared" si="22"/>
        <v>119.38199999999999</v>
      </c>
      <c r="AK657" s="30"/>
      <c r="AL657" s="30"/>
    </row>
    <row r="658" spans="1:38" ht="12.75" customHeight="1">
      <c r="A658" s="19">
        <v>25141</v>
      </c>
      <c r="B658" s="20" t="s">
        <v>737</v>
      </c>
      <c r="C658" s="21">
        <v>32</v>
      </c>
      <c r="D658" s="22" t="s">
        <v>663</v>
      </c>
      <c r="E658" s="23">
        <v>180</v>
      </c>
      <c r="F658" s="24">
        <v>13</v>
      </c>
      <c r="G658" s="25"/>
      <c r="H658" s="26" t="str">
        <f t="shared" si="0"/>
        <v/>
      </c>
      <c r="I658" s="25">
        <v>3</v>
      </c>
      <c r="J658" s="26">
        <f t="shared" si="1"/>
        <v>0.23076923076923078</v>
      </c>
      <c r="K658" s="25"/>
      <c r="L658" s="26" t="str">
        <f t="shared" si="2"/>
        <v/>
      </c>
      <c r="M658" s="25">
        <v>1</v>
      </c>
      <c r="N658" s="26">
        <f t="shared" si="3"/>
        <v>7.6923076923076927E-2</v>
      </c>
      <c r="O658" s="25"/>
      <c r="P658" s="26" t="str">
        <f t="shared" si="4"/>
        <v/>
      </c>
      <c r="Q658" s="25"/>
      <c r="R658" s="26" t="str">
        <f t="shared" si="5"/>
        <v/>
      </c>
      <c r="S658" s="27">
        <v>198.97</v>
      </c>
      <c r="T658" s="28" t="str">
        <f t="shared" si="6"/>
        <v/>
      </c>
      <c r="U658" s="28" t="str">
        <f t="shared" si="7"/>
        <v/>
      </c>
      <c r="V658" s="29" t="str">
        <f t="shared" si="8"/>
        <v/>
      </c>
      <c r="W658" s="28">
        <f t="shared" si="9"/>
        <v>596.91</v>
      </c>
      <c r="X658" s="28">
        <f t="shared" si="10"/>
        <v>298.45499999999998</v>
      </c>
      <c r="Y658" s="29">
        <f t="shared" si="11"/>
        <v>149.22749999999999</v>
      </c>
      <c r="Z658" s="28" t="str">
        <f t="shared" si="12"/>
        <v/>
      </c>
      <c r="AA658" s="28" t="str">
        <f t="shared" si="13"/>
        <v/>
      </c>
      <c r="AB658" s="29" t="str">
        <f t="shared" si="14"/>
        <v/>
      </c>
      <c r="AC658" s="28">
        <f t="shared" si="15"/>
        <v>198.97</v>
      </c>
      <c r="AD658" s="28">
        <f t="shared" si="16"/>
        <v>159.17600000000002</v>
      </c>
      <c r="AE658" s="29">
        <f t="shared" si="17"/>
        <v>95.505600000000001</v>
      </c>
      <c r="AF658" s="28" t="str">
        <f t="shared" si="18"/>
        <v/>
      </c>
      <c r="AG658" s="28" t="str">
        <f t="shared" si="19"/>
        <v/>
      </c>
      <c r="AH658" s="29" t="str">
        <f t="shared" si="20"/>
        <v/>
      </c>
      <c r="AI658" s="28" t="str">
        <f t="shared" si="21"/>
        <v/>
      </c>
      <c r="AJ658" s="29" t="str">
        <f t="shared" si="22"/>
        <v/>
      </c>
      <c r="AK658" s="30"/>
      <c r="AL658" s="30"/>
    </row>
    <row r="659" spans="1:38" ht="12.75" customHeight="1">
      <c r="A659" s="19">
        <v>25142</v>
      </c>
      <c r="B659" s="20" t="s">
        <v>738</v>
      </c>
      <c r="C659" s="21">
        <v>33</v>
      </c>
      <c r="D659" s="22" t="s">
        <v>609</v>
      </c>
      <c r="E659" s="23">
        <v>494</v>
      </c>
      <c r="F659" s="24">
        <v>47</v>
      </c>
      <c r="G659" s="25"/>
      <c r="H659" s="26" t="str">
        <f t="shared" si="0"/>
        <v/>
      </c>
      <c r="I659" s="25">
        <v>14</v>
      </c>
      <c r="J659" s="26">
        <f t="shared" si="1"/>
        <v>0.2978723404255319</v>
      </c>
      <c r="K659" s="25"/>
      <c r="L659" s="26" t="str">
        <f t="shared" si="2"/>
        <v/>
      </c>
      <c r="M659" s="25">
        <v>6</v>
      </c>
      <c r="N659" s="26">
        <f t="shared" si="3"/>
        <v>0.1276595744680851</v>
      </c>
      <c r="O659" s="25">
        <v>2</v>
      </c>
      <c r="P659" s="26">
        <f t="shared" si="4"/>
        <v>4.2553191489361701E-2</v>
      </c>
      <c r="Q659" s="25"/>
      <c r="R659" s="26" t="str">
        <f t="shared" si="5"/>
        <v/>
      </c>
      <c r="S659" s="27">
        <v>198.97</v>
      </c>
      <c r="T659" s="28" t="str">
        <f t="shared" si="6"/>
        <v/>
      </c>
      <c r="U659" s="28" t="str">
        <f t="shared" si="7"/>
        <v/>
      </c>
      <c r="V659" s="29" t="str">
        <f t="shared" si="8"/>
        <v/>
      </c>
      <c r="W659" s="28">
        <f t="shared" si="9"/>
        <v>2785.58</v>
      </c>
      <c r="X659" s="28">
        <f t="shared" si="10"/>
        <v>1392.79</v>
      </c>
      <c r="Y659" s="29">
        <f t="shared" si="11"/>
        <v>696.39499999999998</v>
      </c>
      <c r="Z659" s="28" t="str">
        <f t="shared" si="12"/>
        <v/>
      </c>
      <c r="AA659" s="28" t="str">
        <f t="shared" si="13"/>
        <v/>
      </c>
      <c r="AB659" s="29" t="str">
        <f t="shared" si="14"/>
        <v/>
      </c>
      <c r="AC659" s="28">
        <f t="shared" si="15"/>
        <v>1193.82</v>
      </c>
      <c r="AD659" s="28">
        <f t="shared" si="16"/>
        <v>955.05600000000015</v>
      </c>
      <c r="AE659" s="29">
        <f t="shared" si="17"/>
        <v>573.03359999999998</v>
      </c>
      <c r="AF659" s="28">
        <f t="shared" si="18"/>
        <v>397.94</v>
      </c>
      <c r="AG659" s="28">
        <f t="shared" si="19"/>
        <v>318.35200000000003</v>
      </c>
      <c r="AH659" s="29">
        <f t="shared" si="20"/>
        <v>191.0112</v>
      </c>
      <c r="AI659" s="28" t="str">
        <f t="shared" si="21"/>
        <v/>
      </c>
      <c r="AJ659" s="29" t="str">
        <f t="shared" si="22"/>
        <v/>
      </c>
      <c r="AK659" s="30"/>
      <c r="AL659" s="30"/>
    </row>
    <row r="660" spans="1:38" ht="12.75" customHeight="1">
      <c r="A660" s="19">
        <v>25143</v>
      </c>
      <c r="B660" s="20" t="s">
        <v>739</v>
      </c>
      <c r="C660" s="21">
        <v>32</v>
      </c>
      <c r="D660" s="22" t="s">
        <v>663</v>
      </c>
      <c r="E660" s="23">
        <v>92</v>
      </c>
      <c r="F660" s="24">
        <v>4</v>
      </c>
      <c r="G660" s="25"/>
      <c r="H660" s="26" t="str">
        <f t="shared" si="0"/>
        <v/>
      </c>
      <c r="I660" s="25">
        <v>1</v>
      </c>
      <c r="J660" s="26">
        <f t="shared" si="1"/>
        <v>0.25</v>
      </c>
      <c r="K660" s="25"/>
      <c r="L660" s="26" t="str">
        <f t="shared" si="2"/>
        <v/>
      </c>
      <c r="M660" s="25">
        <v>0</v>
      </c>
      <c r="N660" s="26">
        <f t="shared" si="3"/>
        <v>0</v>
      </c>
      <c r="O660" s="25"/>
      <c r="P660" s="26" t="str">
        <f t="shared" si="4"/>
        <v/>
      </c>
      <c r="Q660" s="25"/>
      <c r="R660" s="26" t="str">
        <f t="shared" si="5"/>
        <v/>
      </c>
      <c r="S660" s="27">
        <v>198.97</v>
      </c>
      <c r="T660" s="28" t="str">
        <f t="shared" si="6"/>
        <v/>
      </c>
      <c r="U660" s="28" t="str">
        <f t="shared" si="7"/>
        <v/>
      </c>
      <c r="V660" s="29" t="str">
        <f t="shared" si="8"/>
        <v/>
      </c>
      <c r="W660" s="28">
        <f t="shared" si="9"/>
        <v>198.97</v>
      </c>
      <c r="X660" s="28">
        <f t="shared" si="10"/>
        <v>99.484999999999999</v>
      </c>
      <c r="Y660" s="29">
        <f t="shared" si="11"/>
        <v>49.7425</v>
      </c>
      <c r="Z660" s="28" t="str">
        <f t="shared" si="12"/>
        <v/>
      </c>
      <c r="AA660" s="28" t="str">
        <f t="shared" si="13"/>
        <v/>
      </c>
      <c r="AB660" s="29" t="str">
        <f t="shared" si="14"/>
        <v/>
      </c>
      <c r="AC660" s="28">
        <f t="shared" si="15"/>
        <v>0</v>
      </c>
      <c r="AD660" s="28">
        <f t="shared" si="16"/>
        <v>0</v>
      </c>
      <c r="AE660" s="29">
        <f t="shared" si="17"/>
        <v>0</v>
      </c>
      <c r="AF660" s="28" t="str">
        <f t="shared" si="18"/>
        <v/>
      </c>
      <c r="AG660" s="28" t="str">
        <f t="shared" si="19"/>
        <v/>
      </c>
      <c r="AH660" s="29" t="str">
        <f t="shared" si="20"/>
        <v/>
      </c>
      <c r="AI660" s="28" t="str">
        <f t="shared" si="21"/>
        <v/>
      </c>
      <c r="AJ660" s="29" t="str">
        <f t="shared" si="22"/>
        <v/>
      </c>
      <c r="AK660" s="30"/>
      <c r="AL660" s="30"/>
    </row>
    <row r="661" spans="1:38" ht="12.75" customHeight="1">
      <c r="A661" s="19">
        <v>25145</v>
      </c>
      <c r="B661" s="20" t="s">
        <v>740</v>
      </c>
      <c r="C661" s="21">
        <v>38</v>
      </c>
      <c r="D661" s="22" t="s">
        <v>607</v>
      </c>
      <c r="E661" s="23">
        <v>95</v>
      </c>
      <c r="F661" s="24">
        <v>4</v>
      </c>
      <c r="G661" s="25"/>
      <c r="H661" s="26" t="str">
        <f t="shared" si="0"/>
        <v/>
      </c>
      <c r="I661" s="25">
        <v>1</v>
      </c>
      <c r="J661" s="26">
        <f t="shared" si="1"/>
        <v>0.25</v>
      </c>
      <c r="K661" s="25"/>
      <c r="L661" s="26" t="str">
        <f t="shared" si="2"/>
        <v/>
      </c>
      <c r="M661" s="25">
        <v>0</v>
      </c>
      <c r="N661" s="26">
        <f t="shared" si="3"/>
        <v>0</v>
      </c>
      <c r="O661" s="25"/>
      <c r="P661" s="26" t="str">
        <f t="shared" si="4"/>
        <v/>
      </c>
      <c r="Q661" s="25"/>
      <c r="R661" s="26" t="str">
        <f t="shared" si="5"/>
        <v/>
      </c>
      <c r="S661" s="27">
        <v>198.97</v>
      </c>
      <c r="T661" s="28" t="str">
        <f t="shared" si="6"/>
        <v/>
      </c>
      <c r="U661" s="28" t="str">
        <f t="shared" si="7"/>
        <v/>
      </c>
      <c r="V661" s="29" t="str">
        <f t="shared" si="8"/>
        <v/>
      </c>
      <c r="W661" s="28">
        <f t="shared" si="9"/>
        <v>198.97</v>
      </c>
      <c r="X661" s="28">
        <f t="shared" si="10"/>
        <v>99.484999999999999</v>
      </c>
      <c r="Y661" s="29">
        <f t="shared" si="11"/>
        <v>49.7425</v>
      </c>
      <c r="Z661" s="28" t="str">
        <f t="shared" si="12"/>
        <v/>
      </c>
      <c r="AA661" s="28" t="str">
        <f t="shared" si="13"/>
        <v/>
      </c>
      <c r="AB661" s="29" t="str">
        <f t="shared" si="14"/>
        <v/>
      </c>
      <c r="AC661" s="28">
        <f t="shared" si="15"/>
        <v>0</v>
      </c>
      <c r="AD661" s="28">
        <f t="shared" si="16"/>
        <v>0</v>
      </c>
      <c r="AE661" s="29">
        <f t="shared" si="17"/>
        <v>0</v>
      </c>
      <c r="AF661" s="28" t="str">
        <f t="shared" si="18"/>
        <v/>
      </c>
      <c r="AG661" s="28" t="str">
        <f t="shared" si="19"/>
        <v/>
      </c>
      <c r="AH661" s="29" t="str">
        <f t="shared" si="20"/>
        <v/>
      </c>
      <c r="AI661" s="28" t="str">
        <f t="shared" si="21"/>
        <v/>
      </c>
      <c r="AJ661" s="29" t="str">
        <f t="shared" si="22"/>
        <v/>
      </c>
      <c r="AK661" s="30"/>
      <c r="AL661" s="30"/>
    </row>
    <row r="662" spans="1:38" ht="12.75" customHeight="1">
      <c r="A662" s="19">
        <v>25146</v>
      </c>
      <c r="B662" s="20" t="s">
        <v>741</v>
      </c>
      <c r="C662" s="21">
        <v>35</v>
      </c>
      <c r="D662" s="22" t="s">
        <v>673</v>
      </c>
      <c r="E662" s="23">
        <v>305</v>
      </c>
      <c r="F662" s="24">
        <v>32</v>
      </c>
      <c r="G662" s="25"/>
      <c r="H662" s="26" t="str">
        <f t="shared" si="0"/>
        <v/>
      </c>
      <c r="I662" s="25">
        <v>10</v>
      </c>
      <c r="J662" s="26">
        <f t="shared" si="1"/>
        <v>0.3125</v>
      </c>
      <c r="K662" s="25"/>
      <c r="L662" s="26" t="str">
        <f t="shared" si="2"/>
        <v/>
      </c>
      <c r="M662" s="25">
        <v>4</v>
      </c>
      <c r="N662" s="26">
        <f t="shared" si="3"/>
        <v>0.125</v>
      </c>
      <c r="O662" s="25">
        <v>1</v>
      </c>
      <c r="P662" s="26">
        <f t="shared" si="4"/>
        <v>3.125E-2</v>
      </c>
      <c r="Q662" s="25"/>
      <c r="R662" s="26" t="str">
        <f t="shared" si="5"/>
        <v/>
      </c>
      <c r="S662" s="27">
        <v>198.97</v>
      </c>
      <c r="T662" s="28" t="str">
        <f t="shared" si="6"/>
        <v/>
      </c>
      <c r="U662" s="28" t="str">
        <f t="shared" si="7"/>
        <v/>
      </c>
      <c r="V662" s="29" t="str">
        <f t="shared" si="8"/>
        <v/>
      </c>
      <c r="W662" s="28">
        <f t="shared" si="9"/>
        <v>1989.7</v>
      </c>
      <c r="X662" s="28">
        <f t="shared" si="10"/>
        <v>994.85</v>
      </c>
      <c r="Y662" s="29">
        <f t="shared" si="11"/>
        <v>497.42500000000001</v>
      </c>
      <c r="Z662" s="28" t="str">
        <f t="shared" si="12"/>
        <v/>
      </c>
      <c r="AA662" s="28" t="str">
        <f t="shared" si="13"/>
        <v/>
      </c>
      <c r="AB662" s="29" t="str">
        <f t="shared" si="14"/>
        <v/>
      </c>
      <c r="AC662" s="28">
        <f t="shared" si="15"/>
        <v>795.88</v>
      </c>
      <c r="AD662" s="28">
        <f t="shared" si="16"/>
        <v>636.70400000000006</v>
      </c>
      <c r="AE662" s="29">
        <f t="shared" si="17"/>
        <v>382.0224</v>
      </c>
      <c r="AF662" s="28">
        <f t="shared" si="18"/>
        <v>198.97</v>
      </c>
      <c r="AG662" s="28">
        <f t="shared" si="19"/>
        <v>159.17600000000002</v>
      </c>
      <c r="AH662" s="29">
        <f t="shared" si="20"/>
        <v>95.505600000000001</v>
      </c>
      <c r="AI662" s="28" t="str">
        <f t="shared" si="21"/>
        <v/>
      </c>
      <c r="AJ662" s="29" t="str">
        <f t="shared" si="22"/>
        <v/>
      </c>
      <c r="AK662" s="30"/>
      <c r="AL662" s="30"/>
    </row>
    <row r="663" spans="1:38" ht="12.75" customHeight="1">
      <c r="A663" s="19">
        <v>25148</v>
      </c>
      <c r="B663" s="20" t="s">
        <v>742</v>
      </c>
      <c r="C663" s="21">
        <v>35</v>
      </c>
      <c r="D663" s="22" t="s">
        <v>673</v>
      </c>
      <c r="E663" s="23">
        <v>252</v>
      </c>
      <c r="F663" s="24">
        <v>13</v>
      </c>
      <c r="G663" s="25"/>
      <c r="H663" s="26" t="str">
        <f t="shared" si="0"/>
        <v/>
      </c>
      <c r="I663" s="25">
        <v>4</v>
      </c>
      <c r="J663" s="26">
        <f t="shared" si="1"/>
        <v>0.30769230769230771</v>
      </c>
      <c r="K663" s="25"/>
      <c r="L663" s="26" t="str">
        <f t="shared" si="2"/>
        <v/>
      </c>
      <c r="M663" s="25">
        <v>2</v>
      </c>
      <c r="N663" s="26">
        <f t="shared" si="3"/>
        <v>0.15384615384615385</v>
      </c>
      <c r="O663" s="25"/>
      <c r="P663" s="26" t="str">
        <f t="shared" si="4"/>
        <v/>
      </c>
      <c r="Q663" s="25"/>
      <c r="R663" s="26" t="str">
        <f t="shared" si="5"/>
        <v/>
      </c>
      <c r="S663" s="27">
        <v>198.97</v>
      </c>
      <c r="T663" s="28" t="str">
        <f t="shared" si="6"/>
        <v/>
      </c>
      <c r="U663" s="28" t="str">
        <f t="shared" si="7"/>
        <v/>
      </c>
      <c r="V663" s="29" t="str">
        <f t="shared" si="8"/>
        <v/>
      </c>
      <c r="W663" s="28">
        <f t="shared" si="9"/>
        <v>795.88</v>
      </c>
      <c r="X663" s="28">
        <f t="shared" si="10"/>
        <v>397.94</v>
      </c>
      <c r="Y663" s="29">
        <f t="shared" si="11"/>
        <v>198.97</v>
      </c>
      <c r="Z663" s="28" t="str">
        <f t="shared" si="12"/>
        <v/>
      </c>
      <c r="AA663" s="28" t="str">
        <f t="shared" si="13"/>
        <v/>
      </c>
      <c r="AB663" s="29" t="str">
        <f t="shared" si="14"/>
        <v/>
      </c>
      <c r="AC663" s="28">
        <f t="shared" si="15"/>
        <v>397.94</v>
      </c>
      <c r="AD663" s="28">
        <f t="shared" si="16"/>
        <v>318.35200000000003</v>
      </c>
      <c r="AE663" s="29">
        <f t="shared" si="17"/>
        <v>191.0112</v>
      </c>
      <c r="AF663" s="28" t="str">
        <f t="shared" si="18"/>
        <v/>
      </c>
      <c r="AG663" s="28" t="str">
        <f t="shared" si="19"/>
        <v/>
      </c>
      <c r="AH663" s="29" t="str">
        <f t="shared" si="20"/>
        <v/>
      </c>
      <c r="AI663" s="28" t="str">
        <f t="shared" si="21"/>
        <v/>
      </c>
      <c r="AJ663" s="29" t="str">
        <f t="shared" si="22"/>
        <v/>
      </c>
      <c r="AK663" s="30"/>
      <c r="AL663" s="30"/>
    </row>
    <row r="664" spans="1:38" ht="12.75" customHeight="1">
      <c r="A664" s="19">
        <v>25149</v>
      </c>
      <c r="B664" s="20" t="s">
        <v>743</v>
      </c>
      <c r="C664" s="21">
        <v>4</v>
      </c>
      <c r="D664" s="22" t="s">
        <v>611</v>
      </c>
      <c r="E664" s="23">
        <v>1849</v>
      </c>
      <c r="F664" s="24">
        <v>175</v>
      </c>
      <c r="G664" s="25"/>
      <c r="H664" s="26" t="str">
        <f t="shared" si="0"/>
        <v/>
      </c>
      <c r="I664" s="25">
        <v>66</v>
      </c>
      <c r="J664" s="26">
        <f t="shared" si="1"/>
        <v>0.37714285714285717</v>
      </c>
      <c r="K664" s="25"/>
      <c r="L664" s="26" t="str">
        <f t="shared" si="2"/>
        <v/>
      </c>
      <c r="M664" s="25">
        <v>38</v>
      </c>
      <c r="N664" s="26">
        <f t="shared" si="3"/>
        <v>0.21714285714285714</v>
      </c>
      <c r="O664" s="25">
        <v>35</v>
      </c>
      <c r="P664" s="26">
        <f t="shared" si="4"/>
        <v>0.2</v>
      </c>
      <c r="Q664" s="25">
        <v>1</v>
      </c>
      <c r="R664" s="26">
        <f t="shared" si="5"/>
        <v>5.7142857142857143E-3</v>
      </c>
      <c r="S664" s="27">
        <v>198.97</v>
      </c>
      <c r="T664" s="28" t="str">
        <f t="shared" si="6"/>
        <v/>
      </c>
      <c r="U664" s="28" t="str">
        <f t="shared" si="7"/>
        <v/>
      </c>
      <c r="V664" s="29" t="str">
        <f t="shared" si="8"/>
        <v/>
      </c>
      <c r="W664" s="28">
        <f t="shared" si="9"/>
        <v>13132.02</v>
      </c>
      <c r="X664" s="28">
        <f t="shared" si="10"/>
        <v>6566.01</v>
      </c>
      <c r="Y664" s="29">
        <f t="shared" si="11"/>
        <v>3283.0050000000001</v>
      </c>
      <c r="Z664" s="28" t="str">
        <f t="shared" si="12"/>
        <v/>
      </c>
      <c r="AA664" s="28" t="str">
        <f t="shared" si="13"/>
        <v/>
      </c>
      <c r="AB664" s="29" t="str">
        <f t="shared" si="14"/>
        <v/>
      </c>
      <c r="AC664" s="28">
        <f t="shared" si="15"/>
        <v>7560.86</v>
      </c>
      <c r="AD664" s="28">
        <f t="shared" si="16"/>
        <v>6048.6880000000001</v>
      </c>
      <c r="AE664" s="29">
        <f t="shared" si="17"/>
        <v>3629.2128000000007</v>
      </c>
      <c r="AF664" s="28">
        <f t="shared" si="18"/>
        <v>6963.95</v>
      </c>
      <c r="AG664" s="28">
        <f t="shared" si="19"/>
        <v>5571.16</v>
      </c>
      <c r="AH664" s="29">
        <f t="shared" si="20"/>
        <v>3342.6960000000004</v>
      </c>
      <c r="AI664" s="28">
        <f t="shared" si="21"/>
        <v>198.97</v>
      </c>
      <c r="AJ664" s="29">
        <f t="shared" si="22"/>
        <v>119.38199999999999</v>
      </c>
      <c r="AK664" s="30"/>
      <c r="AL664" s="30"/>
    </row>
    <row r="665" spans="1:38" ht="12.75" customHeight="1">
      <c r="A665" s="19">
        <v>25150</v>
      </c>
      <c r="B665" s="20" t="s">
        <v>744</v>
      </c>
      <c r="C665" s="21">
        <v>23</v>
      </c>
      <c r="D665" s="22" t="s">
        <v>605</v>
      </c>
      <c r="E665" s="23">
        <v>196</v>
      </c>
      <c r="F665" s="24">
        <v>16</v>
      </c>
      <c r="G665" s="25"/>
      <c r="H665" s="26" t="str">
        <f t="shared" si="0"/>
        <v/>
      </c>
      <c r="I665" s="25">
        <v>6</v>
      </c>
      <c r="J665" s="26">
        <f t="shared" si="1"/>
        <v>0.375</v>
      </c>
      <c r="K665" s="25"/>
      <c r="L665" s="26" t="str">
        <f t="shared" si="2"/>
        <v/>
      </c>
      <c r="M665" s="25">
        <v>3</v>
      </c>
      <c r="N665" s="26">
        <f t="shared" si="3"/>
        <v>0.1875</v>
      </c>
      <c r="O665" s="25"/>
      <c r="P665" s="26" t="str">
        <f t="shared" si="4"/>
        <v/>
      </c>
      <c r="Q665" s="25"/>
      <c r="R665" s="26" t="str">
        <f t="shared" si="5"/>
        <v/>
      </c>
      <c r="S665" s="27">
        <v>198.97</v>
      </c>
      <c r="T665" s="28" t="str">
        <f t="shared" si="6"/>
        <v/>
      </c>
      <c r="U665" s="28" t="str">
        <f t="shared" si="7"/>
        <v/>
      </c>
      <c r="V665" s="29" t="str">
        <f t="shared" si="8"/>
        <v/>
      </c>
      <c r="W665" s="28">
        <f t="shared" si="9"/>
        <v>1193.82</v>
      </c>
      <c r="X665" s="28">
        <f t="shared" si="10"/>
        <v>596.91</v>
      </c>
      <c r="Y665" s="29">
        <f t="shared" si="11"/>
        <v>298.45499999999998</v>
      </c>
      <c r="Z665" s="28" t="str">
        <f t="shared" si="12"/>
        <v/>
      </c>
      <c r="AA665" s="28" t="str">
        <f t="shared" si="13"/>
        <v/>
      </c>
      <c r="AB665" s="29" t="str">
        <f t="shared" si="14"/>
        <v/>
      </c>
      <c r="AC665" s="28">
        <f t="shared" si="15"/>
        <v>596.91</v>
      </c>
      <c r="AD665" s="28">
        <f t="shared" si="16"/>
        <v>477.52800000000008</v>
      </c>
      <c r="AE665" s="29">
        <f t="shared" si="17"/>
        <v>286.51679999999999</v>
      </c>
      <c r="AF665" s="28" t="str">
        <f t="shared" si="18"/>
        <v/>
      </c>
      <c r="AG665" s="28" t="str">
        <f t="shared" si="19"/>
        <v/>
      </c>
      <c r="AH665" s="29" t="str">
        <f t="shared" si="20"/>
        <v/>
      </c>
      <c r="AI665" s="28" t="str">
        <f t="shared" si="21"/>
        <v/>
      </c>
      <c r="AJ665" s="29" t="str">
        <f t="shared" si="22"/>
        <v/>
      </c>
      <c r="AK665" s="30"/>
      <c r="AL665" s="30"/>
    </row>
    <row r="666" spans="1:38" ht="12.75" customHeight="1">
      <c r="A666" s="19">
        <v>25151</v>
      </c>
      <c r="B666" s="20" t="s">
        <v>745</v>
      </c>
      <c r="C666" s="21">
        <v>35</v>
      </c>
      <c r="D666" s="22" t="s">
        <v>673</v>
      </c>
      <c r="E666" s="23">
        <v>985</v>
      </c>
      <c r="F666" s="24">
        <v>167</v>
      </c>
      <c r="G666" s="25"/>
      <c r="H666" s="26" t="str">
        <f t="shared" si="0"/>
        <v/>
      </c>
      <c r="I666" s="25">
        <v>52</v>
      </c>
      <c r="J666" s="26">
        <f t="shared" si="1"/>
        <v>0.31137724550898205</v>
      </c>
      <c r="K666" s="25"/>
      <c r="L666" s="26" t="str">
        <f t="shared" si="2"/>
        <v/>
      </c>
      <c r="M666" s="25">
        <v>23</v>
      </c>
      <c r="N666" s="26">
        <f t="shared" si="3"/>
        <v>0.1377245508982036</v>
      </c>
      <c r="O666" s="25"/>
      <c r="P666" s="26" t="str">
        <f t="shared" si="4"/>
        <v/>
      </c>
      <c r="Q666" s="25"/>
      <c r="R666" s="26" t="str">
        <f t="shared" si="5"/>
        <v/>
      </c>
      <c r="S666" s="27">
        <v>198.97</v>
      </c>
      <c r="T666" s="28" t="str">
        <f t="shared" si="6"/>
        <v/>
      </c>
      <c r="U666" s="28" t="str">
        <f t="shared" si="7"/>
        <v/>
      </c>
      <c r="V666" s="29" t="str">
        <f t="shared" si="8"/>
        <v/>
      </c>
      <c r="W666" s="28">
        <f t="shared" si="9"/>
        <v>10346.44</v>
      </c>
      <c r="X666" s="28">
        <f t="shared" si="10"/>
        <v>5173.22</v>
      </c>
      <c r="Y666" s="29">
        <f t="shared" si="11"/>
        <v>2586.61</v>
      </c>
      <c r="Z666" s="28" t="str">
        <f t="shared" si="12"/>
        <v/>
      </c>
      <c r="AA666" s="28" t="str">
        <f t="shared" si="13"/>
        <v/>
      </c>
      <c r="AB666" s="29" t="str">
        <f t="shared" si="14"/>
        <v/>
      </c>
      <c r="AC666" s="28">
        <f t="shared" si="15"/>
        <v>4576.3100000000004</v>
      </c>
      <c r="AD666" s="28">
        <f t="shared" si="16"/>
        <v>3661.0480000000002</v>
      </c>
      <c r="AE666" s="29">
        <f t="shared" si="17"/>
        <v>2196.6288</v>
      </c>
      <c r="AF666" s="28" t="str">
        <f t="shared" si="18"/>
        <v/>
      </c>
      <c r="AG666" s="28" t="str">
        <f t="shared" si="19"/>
        <v/>
      </c>
      <c r="AH666" s="29" t="str">
        <f t="shared" si="20"/>
        <v/>
      </c>
      <c r="AI666" s="28" t="str">
        <f t="shared" si="21"/>
        <v/>
      </c>
      <c r="AJ666" s="29" t="str">
        <f t="shared" si="22"/>
        <v/>
      </c>
      <c r="AK666" s="30"/>
      <c r="AL666" s="30"/>
    </row>
    <row r="667" spans="1:38" ht="12.75" customHeight="1">
      <c r="A667" s="19">
        <v>25152</v>
      </c>
      <c r="B667" s="20" t="s">
        <v>746</v>
      </c>
      <c r="C667" s="21">
        <v>32</v>
      </c>
      <c r="D667" s="22" t="s">
        <v>663</v>
      </c>
      <c r="E667" s="23">
        <v>166</v>
      </c>
      <c r="F667" s="24">
        <v>12</v>
      </c>
      <c r="G667" s="25"/>
      <c r="H667" s="26" t="str">
        <f t="shared" si="0"/>
        <v/>
      </c>
      <c r="I667" s="25">
        <v>3</v>
      </c>
      <c r="J667" s="26">
        <f t="shared" si="1"/>
        <v>0.25</v>
      </c>
      <c r="K667" s="25"/>
      <c r="L667" s="26" t="str">
        <f t="shared" si="2"/>
        <v/>
      </c>
      <c r="M667" s="25">
        <v>1</v>
      </c>
      <c r="N667" s="26">
        <f t="shared" si="3"/>
        <v>8.3333333333333329E-2</v>
      </c>
      <c r="O667" s="25"/>
      <c r="P667" s="26" t="str">
        <f t="shared" si="4"/>
        <v/>
      </c>
      <c r="Q667" s="25"/>
      <c r="R667" s="26" t="str">
        <f t="shared" si="5"/>
        <v/>
      </c>
      <c r="S667" s="27">
        <v>198.97</v>
      </c>
      <c r="T667" s="28" t="str">
        <f t="shared" si="6"/>
        <v/>
      </c>
      <c r="U667" s="28" t="str">
        <f t="shared" si="7"/>
        <v/>
      </c>
      <c r="V667" s="29" t="str">
        <f t="shared" si="8"/>
        <v/>
      </c>
      <c r="W667" s="28">
        <f t="shared" si="9"/>
        <v>596.91</v>
      </c>
      <c r="X667" s="28">
        <f t="shared" si="10"/>
        <v>298.45499999999998</v>
      </c>
      <c r="Y667" s="29">
        <f t="shared" si="11"/>
        <v>149.22749999999999</v>
      </c>
      <c r="Z667" s="28" t="str">
        <f t="shared" si="12"/>
        <v/>
      </c>
      <c r="AA667" s="28" t="str">
        <f t="shared" si="13"/>
        <v/>
      </c>
      <c r="AB667" s="29" t="str">
        <f t="shared" si="14"/>
        <v/>
      </c>
      <c r="AC667" s="28">
        <f t="shared" si="15"/>
        <v>198.97</v>
      </c>
      <c r="AD667" s="28">
        <f t="shared" si="16"/>
        <v>159.17600000000002</v>
      </c>
      <c r="AE667" s="29">
        <f t="shared" si="17"/>
        <v>95.505600000000001</v>
      </c>
      <c r="AF667" s="28" t="str">
        <f t="shared" si="18"/>
        <v/>
      </c>
      <c r="AG667" s="28" t="str">
        <f t="shared" si="19"/>
        <v/>
      </c>
      <c r="AH667" s="29" t="str">
        <f t="shared" si="20"/>
        <v/>
      </c>
      <c r="AI667" s="28" t="str">
        <f t="shared" si="21"/>
        <v/>
      </c>
      <c r="AJ667" s="29" t="str">
        <f t="shared" si="22"/>
        <v/>
      </c>
      <c r="AK667" s="30"/>
      <c r="AL667" s="30"/>
    </row>
    <row r="668" spans="1:38" ht="12.75" customHeight="1">
      <c r="A668" s="19">
        <v>25153</v>
      </c>
      <c r="B668" s="20" t="s">
        <v>747</v>
      </c>
      <c r="C668" s="21">
        <v>18</v>
      </c>
      <c r="D668" s="22" t="s">
        <v>613</v>
      </c>
      <c r="E668" s="23">
        <v>198</v>
      </c>
      <c r="F668" s="24">
        <v>11</v>
      </c>
      <c r="G668" s="25"/>
      <c r="H668" s="26" t="str">
        <f t="shared" si="0"/>
        <v/>
      </c>
      <c r="I668" s="25">
        <v>3</v>
      </c>
      <c r="J668" s="26">
        <f t="shared" si="1"/>
        <v>0.27272727272727271</v>
      </c>
      <c r="K668" s="25"/>
      <c r="L668" s="26" t="str">
        <f t="shared" si="2"/>
        <v/>
      </c>
      <c r="M668" s="25">
        <v>1</v>
      </c>
      <c r="N668" s="26">
        <f t="shared" si="3"/>
        <v>9.0909090909090912E-2</v>
      </c>
      <c r="O668" s="25"/>
      <c r="P668" s="26" t="str">
        <f t="shared" si="4"/>
        <v/>
      </c>
      <c r="Q668" s="25"/>
      <c r="R668" s="26" t="str">
        <f t="shared" si="5"/>
        <v/>
      </c>
      <c r="S668" s="27">
        <v>198.97</v>
      </c>
      <c r="T668" s="28" t="str">
        <f t="shared" si="6"/>
        <v/>
      </c>
      <c r="U668" s="28" t="str">
        <f t="shared" si="7"/>
        <v/>
      </c>
      <c r="V668" s="29" t="str">
        <f t="shared" si="8"/>
        <v/>
      </c>
      <c r="W668" s="28">
        <f t="shared" si="9"/>
        <v>596.91</v>
      </c>
      <c r="X668" s="28">
        <f t="shared" si="10"/>
        <v>298.45499999999998</v>
      </c>
      <c r="Y668" s="29">
        <f t="shared" si="11"/>
        <v>149.22749999999999</v>
      </c>
      <c r="Z668" s="28" t="str">
        <f t="shared" si="12"/>
        <v/>
      </c>
      <c r="AA668" s="28" t="str">
        <f t="shared" si="13"/>
        <v/>
      </c>
      <c r="AB668" s="29" t="str">
        <f t="shared" si="14"/>
        <v/>
      </c>
      <c r="AC668" s="28">
        <f t="shared" si="15"/>
        <v>198.97</v>
      </c>
      <c r="AD668" s="28">
        <f t="shared" si="16"/>
        <v>159.17600000000002</v>
      </c>
      <c r="AE668" s="29">
        <f t="shared" si="17"/>
        <v>95.505600000000001</v>
      </c>
      <c r="AF668" s="28" t="str">
        <f t="shared" si="18"/>
        <v/>
      </c>
      <c r="AG668" s="28" t="str">
        <f t="shared" si="19"/>
        <v/>
      </c>
      <c r="AH668" s="29" t="str">
        <f t="shared" si="20"/>
        <v/>
      </c>
      <c r="AI668" s="28" t="str">
        <f t="shared" si="21"/>
        <v/>
      </c>
      <c r="AJ668" s="29" t="str">
        <f t="shared" si="22"/>
        <v/>
      </c>
      <c r="AK668" s="30"/>
      <c r="AL668" s="30"/>
    </row>
    <row r="669" spans="1:38" ht="12.75" customHeight="1">
      <c r="A669" s="19">
        <v>25154</v>
      </c>
      <c r="B669" s="20" t="s">
        <v>748</v>
      </c>
      <c r="C669" s="21">
        <v>38</v>
      </c>
      <c r="D669" s="22" t="s">
        <v>607</v>
      </c>
      <c r="E669" s="23">
        <v>127</v>
      </c>
      <c r="F669" s="24">
        <v>6</v>
      </c>
      <c r="G669" s="25"/>
      <c r="H669" s="26" t="str">
        <f t="shared" si="0"/>
        <v/>
      </c>
      <c r="I669" s="25">
        <v>2</v>
      </c>
      <c r="J669" s="26">
        <f t="shared" si="1"/>
        <v>0.33333333333333331</v>
      </c>
      <c r="K669" s="25"/>
      <c r="L669" s="26" t="str">
        <f t="shared" si="2"/>
        <v/>
      </c>
      <c r="M669" s="25">
        <v>1</v>
      </c>
      <c r="N669" s="26">
        <f t="shared" si="3"/>
        <v>0.16666666666666666</v>
      </c>
      <c r="O669" s="25"/>
      <c r="P669" s="26" t="str">
        <f t="shared" si="4"/>
        <v/>
      </c>
      <c r="Q669" s="25"/>
      <c r="R669" s="26" t="str">
        <f t="shared" si="5"/>
        <v/>
      </c>
      <c r="S669" s="27">
        <v>198.97</v>
      </c>
      <c r="T669" s="28" t="str">
        <f t="shared" si="6"/>
        <v/>
      </c>
      <c r="U669" s="28" t="str">
        <f t="shared" si="7"/>
        <v/>
      </c>
      <c r="V669" s="29" t="str">
        <f t="shared" si="8"/>
        <v/>
      </c>
      <c r="W669" s="28">
        <f t="shared" si="9"/>
        <v>397.94</v>
      </c>
      <c r="X669" s="28">
        <f t="shared" si="10"/>
        <v>198.97</v>
      </c>
      <c r="Y669" s="29">
        <f t="shared" si="11"/>
        <v>99.484999999999999</v>
      </c>
      <c r="Z669" s="28" t="str">
        <f t="shared" si="12"/>
        <v/>
      </c>
      <c r="AA669" s="28" t="str">
        <f t="shared" si="13"/>
        <v/>
      </c>
      <c r="AB669" s="29" t="str">
        <f t="shared" si="14"/>
        <v/>
      </c>
      <c r="AC669" s="28">
        <f t="shared" si="15"/>
        <v>198.97</v>
      </c>
      <c r="AD669" s="28">
        <f t="shared" si="16"/>
        <v>159.17600000000002</v>
      </c>
      <c r="AE669" s="29">
        <f t="shared" si="17"/>
        <v>95.505600000000001</v>
      </c>
      <c r="AF669" s="28" t="str">
        <f t="shared" si="18"/>
        <v/>
      </c>
      <c r="AG669" s="28" t="str">
        <f t="shared" si="19"/>
        <v/>
      </c>
      <c r="AH669" s="29" t="str">
        <f t="shared" si="20"/>
        <v/>
      </c>
      <c r="AI669" s="28" t="str">
        <f t="shared" si="21"/>
        <v/>
      </c>
      <c r="AJ669" s="29" t="str">
        <f t="shared" si="22"/>
        <v/>
      </c>
      <c r="AK669" s="30"/>
      <c r="AL669" s="30"/>
    </row>
    <row r="670" spans="1:38" ht="12.75" customHeight="1">
      <c r="A670" s="19">
        <v>25155</v>
      </c>
      <c r="B670" s="20" t="s">
        <v>749</v>
      </c>
      <c r="C670" s="21">
        <v>4</v>
      </c>
      <c r="D670" s="22" t="s">
        <v>611</v>
      </c>
      <c r="E670" s="23">
        <v>796</v>
      </c>
      <c r="F670" s="24">
        <v>68</v>
      </c>
      <c r="G670" s="25"/>
      <c r="H670" s="26" t="str">
        <f t="shared" si="0"/>
        <v/>
      </c>
      <c r="I670" s="25">
        <v>26</v>
      </c>
      <c r="J670" s="26">
        <f t="shared" si="1"/>
        <v>0.38235294117647056</v>
      </c>
      <c r="K670" s="25"/>
      <c r="L670" s="26" t="str">
        <f t="shared" si="2"/>
        <v/>
      </c>
      <c r="M670" s="25">
        <v>15</v>
      </c>
      <c r="N670" s="26">
        <f t="shared" si="3"/>
        <v>0.22058823529411764</v>
      </c>
      <c r="O670" s="25">
        <v>9</v>
      </c>
      <c r="P670" s="26">
        <f t="shared" si="4"/>
        <v>0.13235294117647059</v>
      </c>
      <c r="Q670" s="25"/>
      <c r="R670" s="26" t="str">
        <f t="shared" si="5"/>
        <v/>
      </c>
      <c r="S670" s="27">
        <v>198.97</v>
      </c>
      <c r="T670" s="28" t="str">
        <f t="shared" si="6"/>
        <v/>
      </c>
      <c r="U670" s="28" t="str">
        <f t="shared" si="7"/>
        <v/>
      </c>
      <c r="V670" s="29" t="str">
        <f t="shared" si="8"/>
        <v/>
      </c>
      <c r="W670" s="28">
        <f t="shared" si="9"/>
        <v>5173.22</v>
      </c>
      <c r="X670" s="28">
        <f t="shared" si="10"/>
        <v>2586.61</v>
      </c>
      <c r="Y670" s="29">
        <f t="shared" si="11"/>
        <v>1293.3050000000001</v>
      </c>
      <c r="Z670" s="28" t="str">
        <f t="shared" si="12"/>
        <v/>
      </c>
      <c r="AA670" s="28" t="str">
        <f t="shared" si="13"/>
        <v/>
      </c>
      <c r="AB670" s="29" t="str">
        <f t="shared" si="14"/>
        <v/>
      </c>
      <c r="AC670" s="28">
        <f t="shared" si="15"/>
        <v>2984.55</v>
      </c>
      <c r="AD670" s="28">
        <f t="shared" si="16"/>
        <v>2387.64</v>
      </c>
      <c r="AE670" s="29">
        <f t="shared" si="17"/>
        <v>1432.5840000000001</v>
      </c>
      <c r="AF670" s="28">
        <f t="shared" si="18"/>
        <v>1790.73</v>
      </c>
      <c r="AG670" s="28">
        <f t="shared" si="19"/>
        <v>1432.5840000000001</v>
      </c>
      <c r="AH670" s="29">
        <f t="shared" si="20"/>
        <v>859.55039999999997</v>
      </c>
      <c r="AI670" s="28" t="str">
        <f t="shared" si="21"/>
        <v/>
      </c>
      <c r="AJ670" s="29" t="str">
        <f t="shared" si="22"/>
        <v/>
      </c>
      <c r="AK670" s="30"/>
      <c r="AL670" s="30"/>
    </row>
    <row r="671" spans="1:38" ht="12.75" customHeight="1">
      <c r="A671" s="19">
        <v>25156</v>
      </c>
      <c r="B671" s="20" t="s">
        <v>750</v>
      </c>
      <c r="C671" s="21">
        <v>23</v>
      </c>
      <c r="D671" s="22" t="s">
        <v>605</v>
      </c>
      <c r="E671" s="23">
        <v>1046</v>
      </c>
      <c r="F671" s="24">
        <v>119</v>
      </c>
      <c r="G671" s="25"/>
      <c r="H671" s="26" t="str">
        <f t="shared" si="0"/>
        <v/>
      </c>
      <c r="I671" s="25">
        <v>45</v>
      </c>
      <c r="J671" s="26">
        <f t="shared" si="1"/>
        <v>0.37815126050420167</v>
      </c>
      <c r="K671" s="25"/>
      <c r="L671" s="26" t="str">
        <f t="shared" si="2"/>
        <v/>
      </c>
      <c r="M671" s="25">
        <v>22</v>
      </c>
      <c r="N671" s="26">
        <f t="shared" si="3"/>
        <v>0.18487394957983194</v>
      </c>
      <c r="O671" s="25">
        <v>9</v>
      </c>
      <c r="P671" s="26">
        <f t="shared" si="4"/>
        <v>7.5630252100840331E-2</v>
      </c>
      <c r="Q671" s="25">
        <v>1</v>
      </c>
      <c r="R671" s="26">
        <f t="shared" si="5"/>
        <v>8.4033613445378148E-3</v>
      </c>
      <c r="S671" s="27">
        <v>198.97</v>
      </c>
      <c r="T671" s="28" t="str">
        <f t="shared" si="6"/>
        <v/>
      </c>
      <c r="U671" s="28" t="str">
        <f t="shared" si="7"/>
        <v/>
      </c>
      <c r="V671" s="29" t="str">
        <f t="shared" si="8"/>
        <v/>
      </c>
      <c r="W671" s="28">
        <f t="shared" si="9"/>
        <v>8953.65</v>
      </c>
      <c r="X671" s="28">
        <f t="shared" si="10"/>
        <v>4476.8249999999998</v>
      </c>
      <c r="Y671" s="29">
        <f t="shared" si="11"/>
        <v>2238.4124999999999</v>
      </c>
      <c r="Z671" s="28" t="str">
        <f t="shared" si="12"/>
        <v/>
      </c>
      <c r="AA671" s="28" t="str">
        <f t="shared" si="13"/>
        <v/>
      </c>
      <c r="AB671" s="29" t="str">
        <f t="shared" si="14"/>
        <v/>
      </c>
      <c r="AC671" s="28">
        <f t="shared" si="15"/>
        <v>4377.34</v>
      </c>
      <c r="AD671" s="28">
        <f t="shared" si="16"/>
        <v>3501.8720000000003</v>
      </c>
      <c r="AE671" s="29">
        <f t="shared" si="17"/>
        <v>2101.1232</v>
      </c>
      <c r="AF671" s="28">
        <f t="shared" si="18"/>
        <v>1790.73</v>
      </c>
      <c r="AG671" s="28">
        <f t="shared" si="19"/>
        <v>1432.5840000000001</v>
      </c>
      <c r="AH671" s="29">
        <f t="shared" si="20"/>
        <v>859.55039999999997</v>
      </c>
      <c r="AI671" s="28">
        <f t="shared" si="21"/>
        <v>198.97</v>
      </c>
      <c r="AJ671" s="29">
        <f t="shared" si="22"/>
        <v>119.38199999999999</v>
      </c>
      <c r="AK671" s="30"/>
      <c r="AL671" s="30"/>
    </row>
    <row r="672" spans="1:38" ht="12.75" customHeight="1">
      <c r="A672" s="19">
        <v>25157</v>
      </c>
      <c r="B672" s="20" t="s">
        <v>751</v>
      </c>
      <c r="C672" s="21">
        <v>38</v>
      </c>
      <c r="D672" s="22" t="s">
        <v>607</v>
      </c>
      <c r="E672" s="23">
        <v>193</v>
      </c>
      <c r="F672" s="24">
        <v>22</v>
      </c>
      <c r="G672" s="25"/>
      <c r="H672" s="26" t="str">
        <f t="shared" si="0"/>
        <v/>
      </c>
      <c r="I672" s="25">
        <v>7</v>
      </c>
      <c r="J672" s="26">
        <f t="shared" si="1"/>
        <v>0.31818181818181818</v>
      </c>
      <c r="K672" s="25"/>
      <c r="L672" s="26" t="str">
        <f t="shared" si="2"/>
        <v/>
      </c>
      <c r="M672" s="25">
        <v>3</v>
      </c>
      <c r="N672" s="26">
        <f t="shared" si="3"/>
        <v>0.13636363636363635</v>
      </c>
      <c r="O672" s="25"/>
      <c r="P672" s="26" t="str">
        <f t="shared" si="4"/>
        <v/>
      </c>
      <c r="Q672" s="25">
        <v>0</v>
      </c>
      <c r="R672" s="26">
        <f t="shared" si="5"/>
        <v>0</v>
      </c>
      <c r="S672" s="27">
        <v>198.97</v>
      </c>
      <c r="T672" s="28" t="str">
        <f t="shared" si="6"/>
        <v/>
      </c>
      <c r="U672" s="28" t="str">
        <f t="shared" si="7"/>
        <v/>
      </c>
      <c r="V672" s="29" t="str">
        <f t="shared" si="8"/>
        <v/>
      </c>
      <c r="W672" s="28">
        <f t="shared" si="9"/>
        <v>1392.79</v>
      </c>
      <c r="X672" s="28">
        <f t="shared" si="10"/>
        <v>696.39499999999998</v>
      </c>
      <c r="Y672" s="29">
        <f t="shared" si="11"/>
        <v>348.19749999999999</v>
      </c>
      <c r="Z672" s="28" t="str">
        <f t="shared" si="12"/>
        <v/>
      </c>
      <c r="AA672" s="28" t="str">
        <f t="shared" si="13"/>
        <v/>
      </c>
      <c r="AB672" s="29" t="str">
        <f t="shared" si="14"/>
        <v/>
      </c>
      <c r="AC672" s="28">
        <f t="shared" si="15"/>
        <v>596.91</v>
      </c>
      <c r="AD672" s="28">
        <f t="shared" si="16"/>
        <v>477.52800000000008</v>
      </c>
      <c r="AE672" s="29">
        <f t="shared" si="17"/>
        <v>286.51679999999999</v>
      </c>
      <c r="AF672" s="28" t="str">
        <f t="shared" si="18"/>
        <v/>
      </c>
      <c r="AG672" s="28" t="str">
        <f t="shared" si="19"/>
        <v/>
      </c>
      <c r="AH672" s="29" t="str">
        <f t="shared" si="20"/>
        <v/>
      </c>
      <c r="AI672" s="28">
        <f t="shared" si="21"/>
        <v>0</v>
      </c>
      <c r="AJ672" s="29">
        <f t="shared" si="22"/>
        <v>0</v>
      </c>
      <c r="AK672" s="30"/>
      <c r="AL672" s="30"/>
    </row>
    <row r="673" spans="1:38" ht="12.75" customHeight="1">
      <c r="A673" s="19">
        <v>25158</v>
      </c>
      <c r="B673" s="20" t="s">
        <v>752</v>
      </c>
      <c r="C673" s="21">
        <v>27</v>
      </c>
      <c r="D673" s="22" t="s">
        <v>648</v>
      </c>
      <c r="E673" s="23">
        <v>2191</v>
      </c>
      <c r="F673" s="24">
        <v>283</v>
      </c>
      <c r="G673" s="25"/>
      <c r="H673" s="26" t="str">
        <f t="shared" si="0"/>
        <v/>
      </c>
      <c r="I673" s="25">
        <v>83</v>
      </c>
      <c r="J673" s="26">
        <f t="shared" si="1"/>
        <v>0.29328621908127206</v>
      </c>
      <c r="K673" s="25"/>
      <c r="L673" s="26" t="str">
        <f t="shared" si="2"/>
        <v/>
      </c>
      <c r="M673" s="25">
        <v>37</v>
      </c>
      <c r="N673" s="26">
        <f t="shared" si="3"/>
        <v>0.13074204946996468</v>
      </c>
      <c r="O673" s="25">
        <v>9</v>
      </c>
      <c r="P673" s="26">
        <f t="shared" si="4"/>
        <v>3.1802120141342753E-2</v>
      </c>
      <c r="Q673" s="25">
        <v>3</v>
      </c>
      <c r="R673" s="26">
        <f t="shared" si="5"/>
        <v>1.0600706713780919E-2</v>
      </c>
      <c r="S673" s="27">
        <v>198.97</v>
      </c>
      <c r="T673" s="28" t="str">
        <f t="shared" si="6"/>
        <v/>
      </c>
      <c r="U673" s="28" t="str">
        <f t="shared" si="7"/>
        <v/>
      </c>
      <c r="V673" s="29" t="str">
        <f t="shared" si="8"/>
        <v/>
      </c>
      <c r="W673" s="28">
        <f t="shared" si="9"/>
        <v>16514.509999999998</v>
      </c>
      <c r="X673" s="28">
        <f t="shared" si="10"/>
        <v>8257.2549999999992</v>
      </c>
      <c r="Y673" s="29">
        <f t="shared" si="11"/>
        <v>4128.6274999999996</v>
      </c>
      <c r="Z673" s="28" t="str">
        <f t="shared" si="12"/>
        <v/>
      </c>
      <c r="AA673" s="28" t="str">
        <f t="shared" si="13"/>
        <v/>
      </c>
      <c r="AB673" s="29" t="str">
        <f t="shared" si="14"/>
        <v/>
      </c>
      <c r="AC673" s="28">
        <f t="shared" si="15"/>
        <v>7361.89</v>
      </c>
      <c r="AD673" s="28">
        <f t="shared" si="16"/>
        <v>5889.5120000000006</v>
      </c>
      <c r="AE673" s="29">
        <f t="shared" si="17"/>
        <v>3533.7072000000003</v>
      </c>
      <c r="AF673" s="28">
        <f t="shared" si="18"/>
        <v>1790.73</v>
      </c>
      <c r="AG673" s="28">
        <f t="shared" si="19"/>
        <v>1432.5840000000001</v>
      </c>
      <c r="AH673" s="29">
        <f t="shared" si="20"/>
        <v>859.55039999999997</v>
      </c>
      <c r="AI673" s="28">
        <f t="shared" si="21"/>
        <v>596.91</v>
      </c>
      <c r="AJ673" s="29">
        <f t="shared" si="22"/>
        <v>358.14599999999996</v>
      </c>
      <c r="AK673" s="30"/>
      <c r="AL673" s="30"/>
    </row>
    <row r="674" spans="1:38" ht="12.75" customHeight="1">
      <c r="A674" s="19">
        <v>25161</v>
      </c>
      <c r="B674" s="20" t="s">
        <v>753</v>
      </c>
      <c r="C674" s="21">
        <v>25</v>
      </c>
      <c r="D674" s="22" t="s">
        <v>603</v>
      </c>
      <c r="E674" s="23">
        <v>427</v>
      </c>
      <c r="F674" s="24">
        <v>44</v>
      </c>
      <c r="G674" s="25"/>
      <c r="H674" s="26" t="str">
        <f t="shared" si="0"/>
        <v/>
      </c>
      <c r="I674" s="25">
        <v>15</v>
      </c>
      <c r="J674" s="26">
        <f t="shared" si="1"/>
        <v>0.34090909090909088</v>
      </c>
      <c r="K674" s="25"/>
      <c r="L674" s="26" t="str">
        <f t="shared" si="2"/>
        <v/>
      </c>
      <c r="M674" s="25">
        <v>7</v>
      </c>
      <c r="N674" s="26">
        <f t="shared" si="3"/>
        <v>0.15909090909090909</v>
      </c>
      <c r="O674" s="25"/>
      <c r="P674" s="26" t="str">
        <f t="shared" si="4"/>
        <v/>
      </c>
      <c r="Q674" s="25"/>
      <c r="R674" s="26" t="str">
        <f t="shared" si="5"/>
        <v/>
      </c>
      <c r="S674" s="27">
        <v>198.97</v>
      </c>
      <c r="T674" s="28" t="str">
        <f t="shared" si="6"/>
        <v/>
      </c>
      <c r="U674" s="28" t="str">
        <f t="shared" si="7"/>
        <v/>
      </c>
      <c r="V674" s="29" t="str">
        <f t="shared" si="8"/>
        <v/>
      </c>
      <c r="W674" s="28">
        <f t="shared" si="9"/>
        <v>2984.55</v>
      </c>
      <c r="X674" s="28">
        <f t="shared" si="10"/>
        <v>1492.2750000000001</v>
      </c>
      <c r="Y674" s="29">
        <f t="shared" si="11"/>
        <v>746.13750000000005</v>
      </c>
      <c r="Z674" s="28" t="str">
        <f t="shared" si="12"/>
        <v/>
      </c>
      <c r="AA674" s="28" t="str">
        <f t="shared" si="13"/>
        <v/>
      </c>
      <c r="AB674" s="29" t="str">
        <f t="shared" si="14"/>
        <v/>
      </c>
      <c r="AC674" s="28">
        <f t="shared" si="15"/>
        <v>1392.79</v>
      </c>
      <c r="AD674" s="28">
        <f t="shared" si="16"/>
        <v>1114.2320000000002</v>
      </c>
      <c r="AE674" s="29">
        <f t="shared" si="17"/>
        <v>668.53920000000005</v>
      </c>
      <c r="AF674" s="28" t="str">
        <f t="shared" si="18"/>
        <v/>
      </c>
      <c r="AG674" s="28" t="str">
        <f t="shared" si="19"/>
        <v/>
      </c>
      <c r="AH674" s="29" t="str">
        <f t="shared" si="20"/>
        <v/>
      </c>
      <c r="AI674" s="28" t="str">
        <f t="shared" si="21"/>
        <v/>
      </c>
      <c r="AJ674" s="29" t="str">
        <f t="shared" si="22"/>
        <v/>
      </c>
      <c r="AK674" s="30"/>
      <c r="AL674" s="30"/>
    </row>
    <row r="675" spans="1:38" ht="12.75" customHeight="1">
      <c r="A675" s="19">
        <v>25163</v>
      </c>
      <c r="B675" s="20" t="s">
        <v>754</v>
      </c>
      <c r="C675" s="21">
        <v>35</v>
      </c>
      <c r="D675" s="22" t="s">
        <v>673</v>
      </c>
      <c r="E675" s="23">
        <v>278</v>
      </c>
      <c r="F675" s="24">
        <v>26</v>
      </c>
      <c r="G675" s="25"/>
      <c r="H675" s="26" t="str">
        <f t="shared" si="0"/>
        <v/>
      </c>
      <c r="I675" s="25">
        <v>8</v>
      </c>
      <c r="J675" s="26">
        <f t="shared" si="1"/>
        <v>0.30769230769230771</v>
      </c>
      <c r="K675" s="25"/>
      <c r="L675" s="26" t="str">
        <f t="shared" si="2"/>
        <v/>
      </c>
      <c r="M675" s="25">
        <v>4</v>
      </c>
      <c r="N675" s="26">
        <f t="shared" si="3"/>
        <v>0.15384615384615385</v>
      </c>
      <c r="O675" s="25"/>
      <c r="P675" s="26" t="str">
        <f t="shared" si="4"/>
        <v/>
      </c>
      <c r="Q675" s="25"/>
      <c r="R675" s="26" t="str">
        <f t="shared" si="5"/>
        <v/>
      </c>
      <c r="S675" s="27">
        <v>198.97</v>
      </c>
      <c r="T675" s="28" t="str">
        <f t="shared" si="6"/>
        <v/>
      </c>
      <c r="U675" s="28" t="str">
        <f t="shared" si="7"/>
        <v/>
      </c>
      <c r="V675" s="29" t="str">
        <f t="shared" si="8"/>
        <v/>
      </c>
      <c r="W675" s="28">
        <f t="shared" si="9"/>
        <v>1591.76</v>
      </c>
      <c r="X675" s="28">
        <f t="shared" si="10"/>
        <v>795.88</v>
      </c>
      <c r="Y675" s="29">
        <f t="shared" si="11"/>
        <v>397.94</v>
      </c>
      <c r="Z675" s="28" t="str">
        <f t="shared" si="12"/>
        <v/>
      </c>
      <c r="AA675" s="28" t="str">
        <f t="shared" si="13"/>
        <v/>
      </c>
      <c r="AB675" s="29" t="str">
        <f t="shared" si="14"/>
        <v/>
      </c>
      <c r="AC675" s="28">
        <f t="shared" si="15"/>
        <v>795.88</v>
      </c>
      <c r="AD675" s="28">
        <f t="shared" si="16"/>
        <v>636.70400000000006</v>
      </c>
      <c r="AE675" s="29">
        <f t="shared" si="17"/>
        <v>382.0224</v>
      </c>
      <c r="AF675" s="28" t="str">
        <f t="shared" si="18"/>
        <v/>
      </c>
      <c r="AG675" s="28" t="str">
        <f t="shared" si="19"/>
        <v/>
      </c>
      <c r="AH675" s="29" t="str">
        <f t="shared" si="20"/>
        <v/>
      </c>
      <c r="AI675" s="28" t="str">
        <f t="shared" si="21"/>
        <v/>
      </c>
      <c r="AJ675" s="29" t="str">
        <f t="shared" si="22"/>
        <v/>
      </c>
      <c r="AK675" s="30"/>
      <c r="AL675" s="30"/>
    </row>
    <row r="676" spans="1:38" ht="12.75" customHeight="1">
      <c r="A676" s="19">
        <v>25164</v>
      </c>
      <c r="B676" s="20" t="s">
        <v>755</v>
      </c>
      <c r="C676" s="21">
        <v>23</v>
      </c>
      <c r="D676" s="22" t="s">
        <v>605</v>
      </c>
      <c r="E676" s="23">
        <v>430</v>
      </c>
      <c r="F676" s="24">
        <v>37</v>
      </c>
      <c r="G676" s="25"/>
      <c r="H676" s="26" t="str">
        <f t="shared" si="0"/>
        <v/>
      </c>
      <c r="I676" s="25">
        <v>14</v>
      </c>
      <c r="J676" s="26">
        <f t="shared" si="1"/>
        <v>0.3783783783783784</v>
      </c>
      <c r="K676" s="25"/>
      <c r="L676" s="26" t="str">
        <f t="shared" si="2"/>
        <v/>
      </c>
      <c r="M676" s="25">
        <v>7</v>
      </c>
      <c r="N676" s="26">
        <f t="shared" si="3"/>
        <v>0.1891891891891892</v>
      </c>
      <c r="O676" s="25"/>
      <c r="P676" s="26" t="str">
        <f t="shared" si="4"/>
        <v/>
      </c>
      <c r="Q676" s="25"/>
      <c r="R676" s="26" t="str">
        <f t="shared" si="5"/>
        <v/>
      </c>
      <c r="S676" s="27">
        <v>198.97</v>
      </c>
      <c r="T676" s="28" t="str">
        <f t="shared" si="6"/>
        <v/>
      </c>
      <c r="U676" s="28" t="str">
        <f t="shared" si="7"/>
        <v/>
      </c>
      <c r="V676" s="29" t="str">
        <f t="shared" si="8"/>
        <v/>
      </c>
      <c r="W676" s="28">
        <f t="shared" si="9"/>
        <v>2785.58</v>
      </c>
      <c r="X676" s="28">
        <f t="shared" si="10"/>
        <v>1392.79</v>
      </c>
      <c r="Y676" s="29">
        <f t="shared" si="11"/>
        <v>696.39499999999998</v>
      </c>
      <c r="Z676" s="28" t="str">
        <f t="shared" si="12"/>
        <v/>
      </c>
      <c r="AA676" s="28" t="str">
        <f t="shared" si="13"/>
        <v/>
      </c>
      <c r="AB676" s="29" t="str">
        <f t="shared" si="14"/>
        <v/>
      </c>
      <c r="AC676" s="28">
        <f t="shared" si="15"/>
        <v>1392.79</v>
      </c>
      <c r="AD676" s="28">
        <f t="shared" si="16"/>
        <v>1114.2320000000002</v>
      </c>
      <c r="AE676" s="29">
        <f t="shared" si="17"/>
        <v>668.53920000000005</v>
      </c>
      <c r="AF676" s="28" t="str">
        <f t="shared" si="18"/>
        <v/>
      </c>
      <c r="AG676" s="28" t="str">
        <f t="shared" si="19"/>
        <v/>
      </c>
      <c r="AH676" s="29" t="str">
        <f t="shared" si="20"/>
        <v/>
      </c>
      <c r="AI676" s="28" t="str">
        <f t="shared" si="21"/>
        <v/>
      </c>
      <c r="AJ676" s="29" t="str">
        <f t="shared" si="22"/>
        <v/>
      </c>
      <c r="AK676" s="30"/>
      <c r="AL676" s="30"/>
    </row>
    <row r="677" spans="1:38" ht="12.75" customHeight="1">
      <c r="A677" s="19">
        <v>25165</v>
      </c>
      <c r="B677" s="20" t="s">
        <v>756</v>
      </c>
      <c r="C677" s="21">
        <v>4</v>
      </c>
      <c r="D677" s="22" t="s">
        <v>611</v>
      </c>
      <c r="E677" s="23">
        <v>348</v>
      </c>
      <c r="F677" s="24">
        <v>27</v>
      </c>
      <c r="G677" s="25"/>
      <c r="H677" s="26" t="str">
        <f t="shared" si="0"/>
        <v/>
      </c>
      <c r="I677" s="25">
        <v>10</v>
      </c>
      <c r="J677" s="26">
        <f t="shared" si="1"/>
        <v>0.37037037037037035</v>
      </c>
      <c r="K677" s="25"/>
      <c r="L677" s="26" t="str">
        <f t="shared" si="2"/>
        <v/>
      </c>
      <c r="M677" s="25">
        <v>6</v>
      </c>
      <c r="N677" s="26">
        <f t="shared" si="3"/>
        <v>0.22222222222222221</v>
      </c>
      <c r="O677" s="25">
        <v>1</v>
      </c>
      <c r="P677" s="26">
        <f t="shared" si="4"/>
        <v>3.7037037037037035E-2</v>
      </c>
      <c r="Q677" s="25"/>
      <c r="R677" s="26" t="str">
        <f t="shared" si="5"/>
        <v/>
      </c>
      <c r="S677" s="27">
        <v>198.97</v>
      </c>
      <c r="T677" s="28" t="str">
        <f t="shared" si="6"/>
        <v/>
      </c>
      <c r="U677" s="28" t="str">
        <f t="shared" si="7"/>
        <v/>
      </c>
      <c r="V677" s="29" t="str">
        <f t="shared" si="8"/>
        <v/>
      </c>
      <c r="W677" s="28">
        <f t="shared" si="9"/>
        <v>1989.7</v>
      </c>
      <c r="X677" s="28">
        <f t="shared" si="10"/>
        <v>994.85</v>
      </c>
      <c r="Y677" s="29">
        <f t="shared" si="11"/>
        <v>497.42500000000001</v>
      </c>
      <c r="Z677" s="28" t="str">
        <f t="shared" si="12"/>
        <v/>
      </c>
      <c r="AA677" s="28" t="str">
        <f t="shared" si="13"/>
        <v/>
      </c>
      <c r="AB677" s="29" t="str">
        <f t="shared" si="14"/>
        <v/>
      </c>
      <c r="AC677" s="28">
        <f t="shared" si="15"/>
        <v>1193.82</v>
      </c>
      <c r="AD677" s="28">
        <f t="shared" si="16"/>
        <v>955.05600000000015</v>
      </c>
      <c r="AE677" s="29">
        <f t="shared" si="17"/>
        <v>573.03359999999998</v>
      </c>
      <c r="AF677" s="28">
        <f t="shared" si="18"/>
        <v>198.97</v>
      </c>
      <c r="AG677" s="28">
        <f t="shared" si="19"/>
        <v>159.17600000000002</v>
      </c>
      <c r="AH677" s="29">
        <f t="shared" si="20"/>
        <v>95.505600000000001</v>
      </c>
      <c r="AI677" s="28" t="str">
        <f t="shared" si="21"/>
        <v/>
      </c>
      <c r="AJ677" s="29" t="str">
        <f t="shared" si="22"/>
        <v/>
      </c>
      <c r="AK677" s="30"/>
      <c r="AL677" s="30"/>
    </row>
    <row r="678" spans="1:38" ht="12.75" customHeight="1">
      <c r="A678" s="19">
        <v>25166</v>
      </c>
      <c r="B678" s="20" t="s">
        <v>757</v>
      </c>
      <c r="C678" s="21">
        <v>35</v>
      </c>
      <c r="D678" s="22" t="s">
        <v>673</v>
      </c>
      <c r="E678" s="23">
        <v>190</v>
      </c>
      <c r="F678" s="24">
        <v>13</v>
      </c>
      <c r="G678" s="25"/>
      <c r="H678" s="26" t="str">
        <f t="shared" si="0"/>
        <v/>
      </c>
      <c r="I678" s="25">
        <v>4</v>
      </c>
      <c r="J678" s="26">
        <f t="shared" si="1"/>
        <v>0.30769230769230771</v>
      </c>
      <c r="K678" s="25"/>
      <c r="L678" s="26" t="str">
        <f t="shared" si="2"/>
        <v/>
      </c>
      <c r="M678" s="25">
        <v>2</v>
      </c>
      <c r="N678" s="26">
        <f t="shared" si="3"/>
        <v>0.15384615384615385</v>
      </c>
      <c r="O678" s="25"/>
      <c r="P678" s="26" t="str">
        <f t="shared" si="4"/>
        <v/>
      </c>
      <c r="Q678" s="25"/>
      <c r="R678" s="26" t="str">
        <f t="shared" si="5"/>
        <v/>
      </c>
      <c r="S678" s="27">
        <v>198.97</v>
      </c>
      <c r="T678" s="28" t="str">
        <f t="shared" si="6"/>
        <v/>
      </c>
      <c r="U678" s="28" t="str">
        <f t="shared" si="7"/>
        <v/>
      </c>
      <c r="V678" s="29" t="str">
        <f t="shared" si="8"/>
        <v/>
      </c>
      <c r="W678" s="28">
        <f t="shared" si="9"/>
        <v>795.88</v>
      </c>
      <c r="X678" s="28">
        <f t="shared" si="10"/>
        <v>397.94</v>
      </c>
      <c r="Y678" s="29">
        <f t="shared" si="11"/>
        <v>198.97</v>
      </c>
      <c r="Z678" s="28" t="str">
        <f t="shared" si="12"/>
        <v/>
      </c>
      <c r="AA678" s="28" t="str">
        <f t="shared" si="13"/>
        <v/>
      </c>
      <c r="AB678" s="29" t="str">
        <f t="shared" si="14"/>
        <v/>
      </c>
      <c r="AC678" s="28">
        <f t="shared" si="15"/>
        <v>397.94</v>
      </c>
      <c r="AD678" s="28">
        <f t="shared" si="16"/>
        <v>318.35200000000003</v>
      </c>
      <c r="AE678" s="29">
        <f t="shared" si="17"/>
        <v>191.0112</v>
      </c>
      <c r="AF678" s="28" t="str">
        <f t="shared" si="18"/>
        <v/>
      </c>
      <c r="AG678" s="28" t="str">
        <f t="shared" si="19"/>
        <v/>
      </c>
      <c r="AH678" s="29" t="str">
        <f t="shared" si="20"/>
        <v/>
      </c>
      <c r="AI678" s="28" t="str">
        <f t="shared" si="21"/>
        <v/>
      </c>
      <c r="AJ678" s="29" t="str">
        <f t="shared" si="22"/>
        <v/>
      </c>
      <c r="AK678" s="30"/>
      <c r="AL678" s="30"/>
    </row>
    <row r="679" spans="1:38" ht="12.75" customHeight="1">
      <c r="A679" s="19">
        <v>25167</v>
      </c>
      <c r="B679" s="20" t="s">
        <v>758</v>
      </c>
      <c r="C679" s="21">
        <v>35</v>
      </c>
      <c r="D679" s="22" t="s">
        <v>673</v>
      </c>
      <c r="E679" s="23">
        <v>291</v>
      </c>
      <c r="F679" s="24">
        <v>37</v>
      </c>
      <c r="G679" s="25"/>
      <c r="H679" s="26" t="str">
        <f t="shared" si="0"/>
        <v/>
      </c>
      <c r="I679" s="25">
        <v>12</v>
      </c>
      <c r="J679" s="26">
        <f t="shared" si="1"/>
        <v>0.32432432432432434</v>
      </c>
      <c r="K679" s="25"/>
      <c r="L679" s="26" t="str">
        <f t="shared" si="2"/>
        <v/>
      </c>
      <c r="M679" s="25">
        <v>5</v>
      </c>
      <c r="N679" s="26">
        <f t="shared" si="3"/>
        <v>0.13513513513513514</v>
      </c>
      <c r="O679" s="25">
        <v>2</v>
      </c>
      <c r="P679" s="26">
        <f t="shared" si="4"/>
        <v>5.4054054054054057E-2</v>
      </c>
      <c r="Q679" s="25"/>
      <c r="R679" s="26" t="str">
        <f t="shared" si="5"/>
        <v/>
      </c>
      <c r="S679" s="27">
        <v>198.97</v>
      </c>
      <c r="T679" s="28" t="str">
        <f t="shared" si="6"/>
        <v/>
      </c>
      <c r="U679" s="28" t="str">
        <f t="shared" si="7"/>
        <v/>
      </c>
      <c r="V679" s="29" t="str">
        <f t="shared" si="8"/>
        <v/>
      </c>
      <c r="W679" s="28">
        <f t="shared" si="9"/>
        <v>2387.64</v>
      </c>
      <c r="X679" s="28">
        <f t="shared" si="10"/>
        <v>1193.82</v>
      </c>
      <c r="Y679" s="29">
        <f t="shared" si="11"/>
        <v>596.91</v>
      </c>
      <c r="Z679" s="28" t="str">
        <f t="shared" si="12"/>
        <v/>
      </c>
      <c r="AA679" s="28" t="str">
        <f t="shared" si="13"/>
        <v/>
      </c>
      <c r="AB679" s="29" t="str">
        <f t="shared" si="14"/>
        <v/>
      </c>
      <c r="AC679" s="28">
        <f t="shared" si="15"/>
        <v>994.85</v>
      </c>
      <c r="AD679" s="28">
        <f t="shared" si="16"/>
        <v>795.88</v>
      </c>
      <c r="AE679" s="29">
        <f t="shared" si="17"/>
        <v>477.52800000000002</v>
      </c>
      <c r="AF679" s="28">
        <f t="shared" si="18"/>
        <v>397.94</v>
      </c>
      <c r="AG679" s="28">
        <f t="shared" si="19"/>
        <v>318.35200000000003</v>
      </c>
      <c r="AH679" s="29">
        <f t="shared" si="20"/>
        <v>191.0112</v>
      </c>
      <c r="AI679" s="28" t="str">
        <f t="shared" si="21"/>
        <v/>
      </c>
      <c r="AJ679" s="29" t="str">
        <f t="shared" si="22"/>
        <v/>
      </c>
      <c r="AK679" s="30"/>
      <c r="AL679" s="30"/>
    </row>
    <row r="680" spans="1:38" ht="12.75" customHeight="1">
      <c r="A680" s="19">
        <v>25168</v>
      </c>
      <c r="B680" s="20" t="s">
        <v>759</v>
      </c>
      <c r="C680" s="21">
        <v>27</v>
      </c>
      <c r="D680" s="22" t="s">
        <v>648</v>
      </c>
      <c r="E680" s="23">
        <v>667</v>
      </c>
      <c r="F680" s="24">
        <v>57</v>
      </c>
      <c r="G680" s="25"/>
      <c r="H680" s="26" t="str">
        <f t="shared" si="0"/>
        <v/>
      </c>
      <c r="I680" s="25">
        <v>17</v>
      </c>
      <c r="J680" s="26">
        <f t="shared" si="1"/>
        <v>0.2982456140350877</v>
      </c>
      <c r="K680" s="25"/>
      <c r="L680" s="26" t="str">
        <f t="shared" si="2"/>
        <v/>
      </c>
      <c r="M680" s="25">
        <v>7</v>
      </c>
      <c r="N680" s="26">
        <f t="shared" si="3"/>
        <v>0.12280701754385964</v>
      </c>
      <c r="O680" s="25">
        <v>9</v>
      </c>
      <c r="P680" s="26">
        <f t="shared" si="4"/>
        <v>0.15789473684210525</v>
      </c>
      <c r="Q680" s="25"/>
      <c r="R680" s="26" t="str">
        <f t="shared" si="5"/>
        <v/>
      </c>
      <c r="S680" s="27">
        <v>198.97</v>
      </c>
      <c r="T680" s="28" t="str">
        <f t="shared" si="6"/>
        <v/>
      </c>
      <c r="U680" s="28" t="str">
        <f t="shared" si="7"/>
        <v/>
      </c>
      <c r="V680" s="29" t="str">
        <f t="shared" si="8"/>
        <v/>
      </c>
      <c r="W680" s="28">
        <f t="shared" si="9"/>
        <v>3382.49</v>
      </c>
      <c r="X680" s="28">
        <f t="shared" si="10"/>
        <v>1691.2449999999999</v>
      </c>
      <c r="Y680" s="29">
        <f t="shared" si="11"/>
        <v>845.62249999999995</v>
      </c>
      <c r="Z680" s="28" t="str">
        <f t="shared" si="12"/>
        <v/>
      </c>
      <c r="AA680" s="28" t="str">
        <f t="shared" si="13"/>
        <v/>
      </c>
      <c r="AB680" s="29" t="str">
        <f t="shared" si="14"/>
        <v/>
      </c>
      <c r="AC680" s="28">
        <f t="shared" si="15"/>
        <v>1392.79</v>
      </c>
      <c r="AD680" s="28">
        <f t="shared" si="16"/>
        <v>1114.2320000000002</v>
      </c>
      <c r="AE680" s="29">
        <f t="shared" si="17"/>
        <v>668.53920000000005</v>
      </c>
      <c r="AF680" s="28">
        <f t="shared" si="18"/>
        <v>1790.73</v>
      </c>
      <c r="AG680" s="28">
        <f t="shared" si="19"/>
        <v>1432.5840000000001</v>
      </c>
      <c r="AH680" s="29">
        <f t="shared" si="20"/>
        <v>859.55039999999997</v>
      </c>
      <c r="AI680" s="28" t="str">
        <f t="shared" si="21"/>
        <v/>
      </c>
      <c r="AJ680" s="29" t="str">
        <f t="shared" si="22"/>
        <v/>
      </c>
      <c r="AK680" s="30"/>
      <c r="AL680" s="30"/>
    </row>
    <row r="681" spans="1:38" ht="12.75" customHeight="1">
      <c r="A681" s="19">
        <v>25169</v>
      </c>
      <c r="B681" s="20" t="s">
        <v>760</v>
      </c>
      <c r="C681" s="21">
        <v>18</v>
      </c>
      <c r="D681" s="22" t="s">
        <v>613</v>
      </c>
      <c r="E681" s="23">
        <v>209</v>
      </c>
      <c r="F681" s="24">
        <v>8</v>
      </c>
      <c r="G681" s="25"/>
      <c r="H681" s="26" t="str">
        <f t="shared" si="0"/>
        <v/>
      </c>
      <c r="I681" s="25">
        <v>2</v>
      </c>
      <c r="J681" s="26">
        <f t="shared" si="1"/>
        <v>0.25</v>
      </c>
      <c r="K681" s="25"/>
      <c r="L681" s="26" t="str">
        <f t="shared" si="2"/>
        <v/>
      </c>
      <c r="M681" s="25">
        <v>1</v>
      </c>
      <c r="N681" s="26">
        <f t="shared" si="3"/>
        <v>0.125</v>
      </c>
      <c r="O681" s="25"/>
      <c r="P681" s="26" t="str">
        <f t="shared" si="4"/>
        <v/>
      </c>
      <c r="Q681" s="25"/>
      <c r="R681" s="26" t="str">
        <f t="shared" si="5"/>
        <v/>
      </c>
      <c r="S681" s="27">
        <v>198.97</v>
      </c>
      <c r="T681" s="28" t="str">
        <f t="shared" si="6"/>
        <v/>
      </c>
      <c r="U681" s="28" t="str">
        <f t="shared" si="7"/>
        <v/>
      </c>
      <c r="V681" s="29" t="str">
        <f t="shared" si="8"/>
        <v/>
      </c>
      <c r="W681" s="28">
        <f t="shared" si="9"/>
        <v>397.94</v>
      </c>
      <c r="X681" s="28">
        <f t="shared" si="10"/>
        <v>198.97</v>
      </c>
      <c r="Y681" s="29">
        <f t="shared" si="11"/>
        <v>99.484999999999999</v>
      </c>
      <c r="Z681" s="28" t="str">
        <f t="shared" si="12"/>
        <v/>
      </c>
      <c r="AA681" s="28" t="str">
        <f t="shared" si="13"/>
        <v/>
      </c>
      <c r="AB681" s="29" t="str">
        <f t="shared" si="14"/>
        <v/>
      </c>
      <c r="AC681" s="28">
        <f t="shared" si="15"/>
        <v>198.97</v>
      </c>
      <c r="AD681" s="28">
        <f t="shared" si="16"/>
        <v>159.17600000000002</v>
      </c>
      <c r="AE681" s="29">
        <f t="shared" si="17"/>
        <v>95.505600000000001</v>
      </c>
      <c r="AF681" s="28" t="str">
        <f t="shared" si="18"/>
        <v/>
      </c>
      <c r="AG681" s="28" t="str">
        <f t="shared" si="19"/>
        <v/>
      </c>
      <c r="AH681" s="29" t="str">
        <f t="shared" si="20"/>
        <v/>
      </c>
      <c r="AI681" s="28" t="str">
        <f t="shared" si="21"/>
        <v/>
      </c>
      <c r="AJ681" s="29" t="str">
        <f t="shared" si="22"/>
        <v/>
      </c>
      <c r="AK681" s="30"/>
      <c r="AL681" s="30"/>
    </row>
    <row r="682" spans="1:38" ht="12.75" customHeight="1">
      <c r="A682" s="19">
        <v>25170</v>
      </c>
      <c r="B682" s="20" t="s">
        <v>761</v>
      </c>
      <c r="C682" s="21">
        <v>18</v>
      </c>
      <c r="D682" s="22" t="s">
        <v>613</v>
      </c>
      <c r="E682" s="23">
        <v>288</v>
      </c>
      <c r="F682" s="24">
        <v>15</v>
      </c>
      <c r="G682" s="25"/>
      <c r="H682" s="26" t="str">
        <f t="shared" si="0"/>
        <v/>
      </c>
      <c r="I682" s="25">
        <v>4</v>
      </c>
      <c r="J682" s="26">
        <f t="shared" si="1"/>
        <v>0.26666666666666666</v>
      </c>
      <c r="K682" s="25"/>
      <c r="L682" s="26" t="str">
        <f t="shared" si="2"/>
        <v/>
      </c>
      <c r="M682" s="25">
        <v>2</v>
      </c>
      <c r="N682" s="26">
        <f t="shared" si="3"/>
        <v>0.13333333333333333</v>
      </c>
      <c r="O682" s="25">
        <v>3</v>
      </c>
      <c r="P682" s="26">
        <f t="shared" si="4"/>
        <v>0.2</v>
      </c>
      <c r="Q682" s="25"/>
      <c r="R682" s="26" t="str">
        <f t="shared" si="5"/>
        <v/>
      </c>
      <c r="S682" s="27">
        <v>198.97</v>
      </c>
      <c r="T682" s="28" t="str">
        <f t="shared" si="6"/>
        <v/>
      </c>
      <c r="U682" s="28" t="str">
        <f t="shared" si="7"/>
        <v/>
      </c>
      <c r="V682" s="29" t="str">
        <f t="shared" si="8"/>
        <v/>
      </c>
      <c r="W682" s="28">
        <f t="shared" si="9"/>
        <v>795.88</v>
      </c>
      <c r="X682" s="28">
        <f t="shared" si="10"/>
        <v>397.94</v>
      </c>
      <c r="Y682" s="29">
        <f t="shared" si="11"/>
        <v>198.97</v>
      </c>
      <c r="Z682" s="28" t="str">
        <f t="shared" si="12"/>
        <v/>
      </c>
      <c r="AA682" s="28" t="str">
        <f t="shared" si="13"/>
        <v/>
      </c>
      <c r="AB682" s="29" t="str">
        <f t="shared" si="14"/>
        <v/>
      </c>
      <c r="AC682" s="28">
        <f t="shared" si="15"/>
        <v>397.94</v>
      </c>
      <c r="AD682" s="28">
        <f t="shared" si="16"/>
        <v>318.35200000000003</v>
      </c>
      <c r="AE682" s="29">
        <f t="shared" si="17"/>
        <v>191.0112</v>
      </c>
      <c r="AF682" s="28">
        <f t="shared" si="18"/>
        <v>596.91</v>
      </c>
      <c r="AG682" s="28">
        <f t="shared" si="19"/>
        <v>477.52800000000008</v>
      </c>
      <c r="AH682" s="29">
        <f t="shared" si="20"/>
        <v>286.51679999999999</v>
      </c>
      <c r="AI682" s="28" t="str">
        <f t="shared" si="21"/>
        <v/>
      </c>
      <c r="AJ682" s="29" t="str">
        <f t="shared" si="22"/>
        <v/>
      </c>
      <c r="AK682" s="30"/>
      <c r="AL682" s="30"/>
    </row>
    <row r="683" spans="1:38" ht="12.75" customHeight="1">
      <c r="A683" s="19">
        <v>25171</v>
      </c>
      <c r="B683" s="20" t="s">
        <v>762</v>
      </c>
      <c r="C683" s="21">
        <v>25</v>
      </c>
      <c r="D683" s="22" t="s">
        <v>603</v>
      </c>
      <c r="E683" s="23">
        <v>3055</v>
      </c>
      <c r="F683" s="24">
        <v>305</v>
      </c>
      <c r="G683" s="25">
        <v>105</v>
      </c>
      <c r="H683" s="26">
        <f t="shared" si="0"/>
        <v>0.34426229508196721</v>
      </c>
      <c r="I683" s="25">
        <v>105</v>
      </c>
      <c r="J683" s="26">
        <f t="shared" si="1"/>
        <v>0.34426229508196721</v>
      </c>
      <c r="K683" s="25">
        <v>40</v>
      </c>
      <c r="L683" s="26">
        <f t="shared" si="2"/>
        <v>0.13114754098360656</v>
      </c>
      <c r="M683" s="25">
        <v>40</v>
      </c>
      <c r="N683" s="26">
        <f t="shared" si="3"/>
        <v>0.13114754098360656</v>
      </c>
      <c r="O683" s="25">
        <v>71</v>
      </c>
      <c r="P683" s="26">
        <f t="shared" si="4"/>
        <v>0.23278688524590163</v>
      </c>
      <c r="Q683" s="25">
        <v>3</v>
      </c>
      <c r="R683" s="26">
        <f t="shared" si="5"/>
        <v>9.8360655737704927E-3</v>
      </c>
      <c r="S683" s="27">
        <v>198.97</v>
      </c>
      <c r="T683" s="28">
        <f t="shared" si="6"/>
        <v>20891.849999999999</v>
      </c>
      <c r="U683" s="28">
        <f t="shared" si="7"/>
        <v>10445.924999999999</v>
      </c>
      <c r="V683" s="29">
        <f t="shared" si="8"/>
        <v>5222.9624999999996</v>
      </c>
      <c r="W683" s="28">
        <f t="shared" si="9"/>
        <v>20891.849999999999</v>
      </c>
      <c r="X683" s="28">
        <f t="shared" si="10"/>
        <v>10445.924999999999</v>
      </c>
      <c r="Y683" s="29">
        <f t="shared" si="11"/>
        <v>5222.9624999999996</v>
      </c>
      <c r="Z683" s="28">
        <f t="shared" si="12"/>
        <v>7958.8</v>
      </c>
      <c r="AA683" s="28">
        <f t="shared" si="13"/>
        <v>6367.04</v>
      </c>
      <c r="AB683" s="29">
        <f t="shared" si="14"/>
        <v>3820.2240000000002</v>
      </c>
      <c r="AC683" s="28">
        <f t="shared" si="15"/>
        <v>7958.8</v>
      </c>
      <c r="AD683" s="28">
        <f t="shared" si="16"/>
        <v>6367.04</v>
      </c>
      <c r="AE683" s="29">
        <f t="shared" si="17"/>
        <v>3820.2240000000002</v>
      </c>
      <c r="AF683" s="28">
        <f t="shared" si="18"/>
        <v>14126.87</v>
      </c>
      <c r="AG683" s="28">
        <f t="shared" si="19"/>
        <v>11301.496000000001</v>
      </c>
      <c r="AH683" s="29">
        <f t="shared" si="20"/>
        <v>6780.8976000000011</v>
      </c>
      <c r="AI683" s="28">
        <f t="shared" si="21"/>
        <v>596.91</v>
      </c>
      <c r="AJ683" s="29">
        <f t="shared" si="22"/>
        <v>358.14599999999996</v>
      </c>
      <c r="AK683" s="30"/>
      <c r="AL683" s="30"/>
    </row>
    <row r="684" spans="1:38" ht="12.75" customHeight="1">
      <c r="A684" s="19">
        <v>25172</v>
      </c>
      <c r="B684" s="20" t="s">
        <v>763</v>
      </c>
      <c r="C684" s="21">
        <v>23</v>
      </c>
      <c r="D684" s="22" t="s">
        <v>605</v>
      </c>
      <c r="E684" s="23">
        <v>2661</v>
      </c>
      <c r="F684" s="24">
        <v>286</v>
      </c>
      <c r="G684" s="25">
        <v>85</v>
      </c>
      <c r="H684" s="26">
        <f t="shared" si="0"/>
        <v>0.29720279720279719</v>
      </c>
      <c r="I684" s="25">
        <v>85</v>
      </c>
      <c r="J684" s="26">
        <f t="shared" si="1"/>
        <v>0.29720279720279719</v>
      </c>
      <c r="K684" s="25">
        <v>34</v>
      </c>
      <c r="L684" s="26">
        <f t="shared" si="2"/>
        <v>0.11888111888111888</v>
      </c>
      <c r="M684" s="25">
        <v>34</v>
      </c>
      <c r="N684" s="26">
        <f t="shared" si="3"/>
        <v>0.11888111888111888</v>
      </c>
      <c r="O684" s="25">
        <v>48</v>
      </c>
      <c r="P684" s="26">
        <f t="shared" si="4"/>
        <v>0.16783216783216784</v>
      </c>
      <c r="Q684" s="25">
        <v>4</v>
      </c>
      <c r="R684" s="26">
        <f t="shared" si="5"/>
        <v>1.3986013986013986E-2</v>
      </c>
      <c r="S684" s="27">
        <v>198.97</v>
      </c>
      <c r="T684" s="28">
        <f t="shared" si="6"/>
        <v>16912.45</v>
      </c>
      <c r="U684" s="28">
        <f t="shared" si="7"/>
        <v>8456.2250000000004</v>
      </c>
      <c r="V684" s="29">
        <f t="shared" si="8"/>
        <v>4228.1125000000002</v>
      </c>
      <c r="W684" s="28">
        <f t="shared" si="9"/>
        <v>16912.45</v>
      </c>
      <c r="X684" s="28">
        <f t="shared" si="10"/>
        <v>8456.2250000000004</v>
      </c>
      <c r="Y684" s="29">
        <f t="shared" si="11"/>
        <v>4228.1125000000002</v>
      </c>
      <c r="Z684" s="28">
        <f t="shared" si="12"/>
        <v>6764.98</v>
      </c>
      <c r="AA684" s="28">
        <f t="shared" si="13"/>
        <v>5411.9840000000004</v>
      </c>
      <c r="AB684" s="29">
        <f t="shared" si="14"/>
        <v>3247.1904</v>
      </c>
      <c r="AC684" s="28">
        <f t="shared" si="15"/>
        <v>6764.98</v>
      </c>
      <c r="AD684" s="28">
        <f t="shared" si="16"/>
        <v>5411.9840000000004</v>
      </c>
      <c r="AE684" s="29">
        <f t="shared" si="17"/>
        <v>3247.1904</v>
      </c>
      <c r="AF684" s="28">
        <f t="shared" si="18"/>
        <v>9550.56</v>
      </c>
      <c r="AG684" s="28">
        <f t="shared" si="19"/>
        <v>7640.4480000000012</v>
      </c>
      <c r="AH684" s="29">
        <f t="shared" si="20"/>
        <v>4584.2687999999998</v>
      </c>
      <c r="AI684" s="28">
        <f t="shared" si="21"/>
        <v>795.88</v>
      </c>
      <c r="AJ684" s="29">
        <f t="shared" si="22"/>
        <v>477.52799999999996</v>
      </c>
      <c r="AK684" s="30"/>
      <c r="AL684" s="30"/>
    </row>
    <row r="685" spans="1:38" ht="12.75" customHeight="1">
      <c r="A685" s="19">
        <v>25173</v>
      </c>
      <c r="B685" s="20" t="s">
        <v>764</v>
      </c>
      <c r="C685" s="21">
        <v>5</v>
      </c>
      <c r="D685" s="22" t="s">
        <v>651</v>
      </c>
      <c r="E685" s="23">
        <v>2336</v>
      </c>
      <c r="F685" s="24">
        <v>262</v>
      </c>
      <c r="G685" s="25"/>
      <c r="H685" s="26" t="str">
        <f t="shared" si="0"/>
        <v/>
      </c>
      <c r="I685" s="25"/>
      <c r="J685" s="26" t="str">
        <f t="shared" si="1"/>
        <v/>
      </c>
      <c r="K685" s="25"/>
      <c r="L685" s="26" t="str">
        <f t="shared" si="2"/>
        <v/>
      </c>
      <c r="M685" s="25"/>
      <c r="N685" s="26" t="str">
        <f t="shared" si="3"/>
        <v/>
      </c>
      <c r="O685" s="25">
        <v>64</v>
      </c>
      <c r="P685" s="26">
        <f t="shared" si="4"/>
        <v>0.24427480916030533</v>
      </c>
      <c r="Q685" s="25">
        <v>1</v>
      </c>
      <c r="R685" s="26">
        <f t="shared" si="5"/>
        <v>3.8167938931297708E-3</v>
      </c>
      <c r="S685" s="27">
        <v>198.97</v>
      </c>
      <c r="T685" s="28" t="str">
        <f t="shared" si="6"/>
        <v/>
      </c>
      <c r="U685" s="28" t="str">
        <f t="shared" si="7"/>
        <v/>
      </c>
      <c r="V685" s="29" t="str">
        <f t="shared" si="8"/>
        <v/>
      </c>
      <c r="W685" s="28" t="str">
        <f t="shared" si="9"/>
        <v/>
      </c>
      <c r="X685" s="28" t="str">
        <f t="shared" si="10"/>
        <v/>
      </c>
      <c r="Y685" s="29" t="str">
        <f t="shared" si="11"/>
        <v/>
      </c>
      <c r="Z685" s="28" t="str">
        <f t="shared" si="12"/>
        <v/>
      </c>
      <c r="AA685" s="28" t="str">
        <f t="shared" si="13"/>
        <v/>
      </c>
      <c r="AB685" s="29" t="str">
        <f t="shared" si="14"/>
        <v/>
      </c>
      <c r="AC685" s="28" t="str">
        <f t="shared" si="15"/>
        <v/>
      </c>
      <c r="AD685" s="28" t="str">
        <f t="shared" si="16"/>
        <v/>
      </c>
      <c r="AE685" s="29" t="str">
        <f t="shared" si="17"/>
        <v/>
      </c>
      <c r="AF685" s="28">
        <f t="shared" si="18"/>
        <v>12734.08</v>
      </c>
      <c r="AG685" s="28">
        <f t="shared" si="19"/>
        <v>10187.264000000001</v>
      </c>
      <c r="AH685" s="29">
        <f t="shared" si="20"/>
        <v>6112.3584000000001</v>
      </c>
      <c r="AI685" s="28">
        <f t="shared" si="21"/>
        <v>198.97</v>
      </c>
      <c r="AJ685" s="29">
        <f t="shared" si="22"/>
        <v>119.38199999999999</v>
      </c>
      <c r="AK685" s="30"/>
      <c r="AL685" s="30"/>
    </row>
    <row r="686" spans="1:38" ht="12.75" customHeight="1">
      <c r="A686" s="19">
        <v>25174</v>
      </c>
      <c r="B686" s="20" t="s">
        <v>765</v>
      </c>
      <c r="C686" s="21">
        <v>33</v>
      </c>
      <c r="D686" s="22" t="s">
        <v>609</v>
      </c>
      <c r="E686" s="23">
        <v>718</v>
      </c>
      <c r="F686" s="24">
        <v>58</v>
      </c>
      <c r="G686" s="25"/>
      <c r="H686" s="26" t="str">
        <f t="shared" si="0"/>
        <v/>
      </c>
      <c r="I686" s="25">
        <v>17</v>
      </c>
      <c r="J686" s="26">
        <f t="shared" si="1"/>
        <v>0.29310344827586204</v>
      </c>
      <c r="K686" s="25"/>
      <c r="L686" s="26" t="str">
        <f t="shared" si="2"/>
        <v/>
      </c>
      <c r="M686" s="25">
        <v>8</v>
      </c>
      <c r="N686" s="26">
        <f t="shared" si="3"/>
        <v>0.13793103448275862</v>
      </c>
      <c r="O686" s="25">
        <v>13</v>
      </c>
      <c r="P686" s="26">
        <f t="shared" si="4"/>
        <v>0.22413793103448276</v>
      </c>
      <c r="Q686" s="25"/>
      <c r="R686" s="26" t="str">
        <f t="shared" si="5"/>
        <v/>
      </c>
      <c r="S686" s="27">
        <v>198.97</v>
      </c>
      <c r="T686" s="28" t="str">
        <f t="shared" si="6"/>
        <v/>
      </c>
      <c r="U686" s="28" t="str">
        <f t="shared" si="7"/>
        <v/>
      </c>
      <c r="V686" s="29" t="str">
        <f t="shared" si="8"/>
        <v/>
      </c>
      <c r="W686" s="28">
        <f t="shared" si="9"/>
        <v>3382.49</v>
      </c>
      <c r="X686" s="28">
        <f t="shared" si="10"/>
        <v>1691.2449999999999</v>
      </c>
      <c r="Y686" s="29">
        <f t="shared" si="11"/>
        <v>845.62249999999995</v>
      </c>
      <c r="Z686" s="28" t="str">
        <f t="shared" si="12"/>
        <v/>
      </c>
      <c r="AA686" s="28" t="str">
        <f t="shared" si="13"/>
        <v/>
      </c>
      <c r="AB686" s="29" t="str">
        <f t="shared" si="14"/>
        <v/>
      </c>
      <c r="AC686" s="28">
        <f t="shared" si="15"/>
        <v>1591.76</v>
      </c>
      <c r="AD686" s="28">
        <f t="shared" si="16"/>
        <v>1273.4080000000001</v>
      </c>
      <c r="AE686" s="29">
        <f t="shared" si="17"/>
        <v>764.04480000000001</v>
      </c>
      <c r="AF686" s="28">
        <f t="shared" si="18"/>
        <v>2586.61</v>
      </c>
      <c r="AG686" s="28">
        <f t="shared" si="19"/>
        <v>2069.288</v>
      </c>
      <c r="AH686" s="29">
        <f t="shared" si="20"/>
        <v>1241.5728000000001</v>
      </c>
      <c r="AI686" s="28" t="str">
        <f t="shared" si="21"/>
        <v/>
      </c>
      <c r="AJ686" s="29" t="str">
        <f t="shared" si="22"/>
        <v/>
      </c>
      <c r="AK686" s="30"/>
      <c r="AL686" s="30"/>
    </row>
    <row r="687" spans="1:38" ht="12.75" customHeight="1">
      <c r="A687" s="19">
        <v>25175</v>
      </c>
      <c r="B687" s="20" t="s">
        <v>766</v>
      </c>
      <c r="C687" s="21">
        <v>15</v>
      </c>
      <c r="D687" s="22" t="s">
        <v>383</v>
      </c>
      <c r="E687" s="23">
        <v>260</v>
      </c>
      <c r="F687" s="24">
        <v>23</v>
      </c>
      <c r="G687" s="25"/>
      <c r="H687" s="26" t="str">
        <f t="shared" si="0"/>
        <v/>
      </c>
      <c r="I687" s="25">
        <v>8</v>
      </c>
      <c r="J687" s="26">
        <f t="shared" si="1"/>
        <v>0.34782608695652173</v>
      </c>
      <c r="K687" s="25"/>
      <c r="L687" s="26" t="str">
        <f t="shared" si="2"/>
        <v/>
      </c>
      <c r="M687" s="25">
        <v>3</v>
      </c>
      <c r="N687" s="26">
        <f t="shared" si="3"/>
        <v>0.13043478260869565</v>
      </c>
      <c r="O687" s="25"/>
      <c r="P687" s="26" t="str">
        <f t="shared" si="4"/>
        <v/>
      </c>
      <c r="Q687" s="25"/>
      <c r="R687" s="26" t="str">
        <f t="shared" si="5"/>
        <v/>
      </c>
      <c r="S687" s="27">
        <v>198.97</v>
      </c>
      <c r="T687" s="28" t="str">
        <f t="shared" si="6"/>
        <v/>
      </c>
      <c r="U687" s="28" t="str">
        <f t="shared" si="7"/>
        <v/>
      </c>
      <c r="V687" s="29" t="str">
        <f t="shared" si="8"/>
        <v/>
      </c>
      <c r="W687" s="28">
        <f t="shared" si="9"/>
        <v>1591.76</v>
      </c>
      <c r="X687" s="28">
        <f t="shared" si="10"/>
        <v>795.88</v>
      </c>
      <c r="Y687" s="29">
        <f t="shared" si="11"/>
        <v>397.94</v>
      </c>
      <c r="Z687" s="28" t="str">
        <f t="shared" si="12"/>
        <v/>
      </c>
      <c r="AA687" s="28" t="str">
        <f t="shared" si="13"/>
        <v/>
      </c>
      <c r="AB687" s="29" t="str">
        <f t="shared" si="14"/>
        <v/>
      </c>
      <c r="AC687" s="28">
        <f t="shared" si="15"/>
        <v>596.91</v>
      </c>
      <c r="AD687" s="28">
        <f t="shared" si="16"/>
        <v>477.52800000000008</v>
      </c>
      <c r="AE687" s="29">
        <f t="shared" si="17"/>
        <v>286.51679999999999</v>
      </c>
      <c r="AF687" s="28" t="str">
        <f t="shared" si="18"/>
        <v/>
      </c>
      <c r="AG687" s="28" t="str">
        <f t="shared" si="19"/>
        <v/>
      </c>
      <c r="AH687" s="29" t="str">
        <f t="shared" si="20"/>
        <v/>
      </c>
      <c r="AI687" s="28" t="str">
        <f t="shared" si="21"/>
        <v/>
      </c>
      <c r="AJ687" s="29" t="str">
        <f t="shared" si="22"/>
        <v/>
      </c>
      <c r="AK687" s="30"/>
      <c r="AL687" s="30"/>
    </row>
    <row r="688" spans="1:38" ht="12.75" customHeight="1">
      <c r="A688" s="19">
        <v>25176</v>
      </c>
      <c r="B688" s="20" t="s">
        <v>767</v>
      </c>
      <c r="C688" s="21">
        <v>38</v>
      </c>
      <c r="D688" s="22" t="s">
        <v>607</v>
      </c>
      <c r="E688" s="23">
        <v>404</v>
      </c>
      <c r="F688" s="24">
        <v>48</v>
      </c>
      <c r="G688" s="25"/>
      <c r="H688" s="26" t="str">
        <f t="shared" si="0"/>
        <v/>
      </c>
      <c r="I688" s="25">
        <v>14</v>
      </c>
      <c r="J688" s="26">
        <f t="shared" si="1"/>
        <v>0.29166666666666669</v>
      </c>
      <c r="K688" s="25"/>
      <c r="L688" s="26" t="str">
        <f t="shared" si="2"/>
        <v/>
      </c>
      <c r="M688" s="25">
        <v>6</v>
      </c>
      <c r="N688" s="26">
        <f t="shared" si="3"/>
        <v>0.125</v>
      </c>
      <c r="O688" s="25">
        <v>2</v>
      </c>
      <c r="P688" s="26">
        <f t="shared" si="4"/>
        <v>4.1666666666666664E-2</v>
      </c>
      <c r="Q688" s="25"/>
      <c r="R688" s="26" t="str">
        <f t="shared" si="5"/>
        <v/>
      </c>
      <c r="S688" s="27">
        <v>198.97</v>
      </c>
      <c r="T688" s="28" t="str">
        <f t="shared" si="6"/>
        <v/>
      </c>
      <c r="U688" s="28" t="str">
        <f t="shared" si="7"/>
        <v/>
      </c>
      <c r="V688" s="29" t="str">
        <f t="shared" si="8"/>
        <v/>
      </c>
      <c r="W688" s="28">
        <f t="shared" si="9"/>
        <v>2785.58</v>
      </c>
      <c r="X688" s="28">
        <f t="shared" si="10"/>
        <v>1392.79</v>
      </c>
      <c r="Y688" s="29">
        <f t="shared" si="11"/>
        <v>696.39499999999998</v>
      </c>
      <c r="Z688" s="28" t="str">
        <f t="shared" si="12"/>
        <v/>
      </c>
      <c r="AA688" s="28" t="str">
        <f t="shared" si="13"/>
        <v/>
      </c>
      <c r="AB688" s="29" t="str">
        <f t="shared" si="14"/>
        <v/>
      </c>
      <c r="AC688" s="28">
        <f t="shared" si="15"/>
        <v>1193.82</v>
      </c>
      <c r="AD688" s="28">
        <f t="shared" si="16"/>
        <v>955.05600000000015</v>
      </c>
      <c r="AE688" s="29">
        <f t="shared" si="17"/>
        <v>573.03359999999998</v>
      </c>
      <c r="AF688" s="28">
        <f t="shared" si="18"/>
        <v>397.94</v>
      </c>
      <c r="AG688" s="28">
        <f t="shared" si="19"/>
        <v>318.35200000000003</v>
      </c>
      <c r="AH688" s="29">
        <f t="shared" si="20"/>
        <v>191.0112</v>
      </c>
      <c r="AI688" s="28" t="str">
        <f t="shared" si="21"/>
        <v/>
      </c>
      <c r="AJ688" s="29" t="str">
        <f t="shared" si="22"/>
        <v/>
      </c>
      <c r="AK688" s="30"/>
      <c r="AL688" s="30"/>
    </row>
    <row r="689" spans="1:38" ht="12.75" customHeight="1">
      <c r="A689" s="19">
        <v>25177</v>
      </c>
      <c r="B689" s="20" t="s">
        <v>768</v>
      </c>
      <c r="C689" s="21">
        <v>23</v>
      </c>
      <c r="D689" s="22" t="s">
        <v>605</v>
      </c>
      <c r="E689" s="23">
        <v>422</v>
      </c>
      <c r="F689" s="24">
        <v>43</v>
      </c>
      <c r="G689" s="25"/>
      <c r="H689" s="26" t="str">
        <f t="shared" si="0"/>
        <v/>
      </c>
      <c r="I689" s="25">
        <v>16</v>
      </c>
      <c r="J689" s="26">
        <f t="shared" si="1"/>
        <v>0.37209302325581395</v>
      </c>
      <c r="K689" s="25"/>
      <c r="L689" s="26" t="str">
        <f t="shared" si="2"/>
        <v/>
      </c>
      <c r="M689" s="25">
        <v>8</v>
      </c>
      <c r="N689" s="26">
        <f t="shared" si="3"/>
        <v>0.18604651162790697</v>
      </c>
      <c r="O689" s="25">
        <v>2</v>
      </c>
      <c r="P689" s="26">
        <f t="shared" si="4"/>
        <v>4.6511627906976744E-2</v>
      </c>
      <c r="Q689" s="25">
        <v>1</v>
      </c>
      <c r="R689" s="26">
        <f t="shared" si="5"/>
        <v>2.3255813953488372E-2</v>
      </c>
      <c r="S689" s="27">
        <v>198.97</v>
      </c>
      <c r="T689" s="28" t="str">
        <f t="shared" si="6"/>
        <v/>
      </c>
      <c r="U689" s="28" t="str">
        <f t="shared" si="7"/>
        <v/>
      </c>
      <c r="V689" s="29" t="str">
        <f t="shared" si="8"/>
        <v/>
      </c>
      <c r="W689" s="28">
        <f t="shared" si="9"/>
        <v>3183.52</v>
      </c>
      <c r="X689" s="28">
        <f t="shared" si="10"/>
        <v>1591.76</v>
      </c>
      <c r="Y689" s="29">
        <f t="shared" si="11"/>
        <v>795.88</v>
      </c>
      <c r="Z689" s="28" t="str">
        <f t="shared" si="12"/>
        <v/>
      </c>
      <c r="AA689" s="28" t="str">
        <f t="shared" si="13"/>
        <v/>
      </c>
      <c r="AB689" s="29" t="str">
        <f t="shared" si="14"/>
        <v/>
      </c>
      <c r="AC689" s="28">
        <f t="shared" si="15"/>
        <v>1591.76</v>
      </c>
      <c r="AD689" s="28">
        <f t="shared" si="16"/>
        <v>1273.4080000000001</v>
      </c>
      <c r="AE689" s="29">
        <f t="shared" si="17"/>
        <v>764.04480000000001</v>
      </c>
      <c r="AF689" s="28">
        <f t="shared" si="18"/>
        <v>397.94</v>
      </c>
      <c r="AG689" s="28">
        <f t="shared" si="19"/>
        <v>318.35200000000003</v>
      </c>
      <c r="AH689" s="29">
        <f t="shared" si="20"/>
        <v>191.0112</v>
      </c>
      <c r="AI689" s="28">
        <f t="shared" si="21"/>
        <v>198.97</v>
      </c>
      <c r="AJ689" s="29">
        <f t="shared" si="22"/>
        <v>119.38199999999999</v>
      </c>
      <c r="AK689" s="30"/>
      <c r="AL689" s="30"/>
    </row>
    <row r="690" spans="1:38" ht="12.75" customHeight="1">
      <c r="A690" s="19">
        <v>25179</v>
      </c>
      <c r="B690" s="20" t="s">
        <v>769</v>
      </c>
      <c r="C690" s="21">
        <v>15</v>
      </c>
      <c r="D690" s="22" t="s">
        <v>383</v>
      </c>
      <c r="E690" s="23">
        <v>264</v>
      </c>
      <c r="F690" s="24">
        <v>32</v>
      </c>
      <c r="G690" s="25"/>
      <c r="H690" s="26" t="str">
        <f t="shared" si="0"/>
        <v/>
      </c>
      <c r="I690" s="25">
        <v>11</v>
      </c>
      <c r="J690" s="26">
        <f t="shared" si="1"/>
        <v>0.34375</v>
      </c>
      <c r="K690" s="25"/>
      <c r="L690" s="26" t="str">
        <f t="shared" si="2"/>
        <v/>
      </c>
      <c r="M690" s="25">
        <v>5</v>
      </c>
      <c r="N690" s="26">
        <f t="shared" si="3"/>
        <v>0.15625</v>
      </c>
      <c r="O690" s="25">
        <v>1</v>
      </c>
      <c r="P690" s="26">
        <f t="shared" si="4"/>
        <v>3.125E-2</v>
      </c>
      <c r="Q690" s="25"/>
      <c r="R690" s="26" t="str">
        <f t="shared" si="5"/>
        <v/>
      </c>
      <c r="S690" s="27">
        <v>198.97</v>
      </c>
      <c r="T690" s="28" t="str">
        <f t="shared" si="6"/>
        <v/>
      </c>
      <c r="U690" s="28" t="str">
        <f t="shared" si="7"/>
        <v/>
      </c>
      <c r="V690" s="29" t="str">
        <f t="shared" si="8"/>
        <v/>
      </c>
      <c r="W690" s="28">
        <f t="shared" si="9"/>
        <v>2188.67</v>
      </c>
      <c r="X690" s="28">
        <f t="shared" si="10"/>
        <v>1094.335</v>
      </c>
      <c r="Y690" s="29">
        <f t="shared" si="11"/>
        <v>547.16750000000002</v>
      </c>
      <c r="Z690" s="28" t="str">
        <f t="shared" si="12"/>
        <v/>
      </c>
      <c r="AA690" s="28" t="str">
        <f t="shared" si="13"/>
        <v/>
      </c>
      <c r="AB690" s="29" t="str">
        <f t="shared" si="14"/>
        <v/>
      </c>
      <c r="AC690" s="28">
        <f t="shared" si="15"/>
        <v>994.85</v>
      </c>
      <c r="AD690" s="28">
        <f t="shared" si="16"/>
        <v>795.88</v>
      </c>
      <c r="AE690" s="29">
        <f t="shared" si="17"/>
        <v>477.52800000000002</v>
      </c>
      <c r="AF690" s="28">
        <f t="shared" si="18"/>
        <v>198.97</v>
      </c>
      <c r="AG690" s="28">
        <f t="shared" si="19"/>
        <v>159.17600000000002</v>
      </c>
      <c r="AH690" s="29">
        <f t="shared" si="20"/>
        <v>95.505600000000001</v>
      </c>
      <c r="AI690" s="28" t="str">
        <f t="shared" si="21"/>
        <v/>
      </c>
      <c r="AJ690" s="29" t="str">
        <f t="shared" si="22"/>
        <v/>
      </c>
      <c r="AK690" s="30"/>
      <c r="AL690" s="30"/>
    </row>
    <row r="691" spans="1:38" ht="12.75" customHeight="1">
      <c r="A691" s="19">
        <v>25180</v>
      </c>
      <c r="B691" s="20" t="s">
        <v>770</v>
      </c>
      <c r="C691" s="21">
        <v>18</v>
      </c>
      <c r="D691" s="22" t="s">
        <v>613</v>
      </c>
      <c r="E691" s="23">
        <v>257</v>
      </c>
      <c r="F691" s="24">
        <v>22</v>
      </c>
      <c r="G691" s="25"/>
      <c r="H691" s="26" t="str">
        <f t="shared" si="0"/>
        <v/>
      </c>
      <c r="I691" s="25">
        <v>6</v>
      </c>
      <c r="J691" s="26">
        <f t="shared" si="1"/>
        <v>0.27272727272727271</v>
      </c>
      <c r="K691" s="25"/>
      <c r="L691" s="26" t="str">
        <f t="shared" si="2"/>
        <v/>
      </c>
      <c r="M691" s="25">
        <v>3</v>
      </c>
      <c r="N691" s="26">
        <f t="shared" si="3"/>
        <v>0.13636363636363635</v>
      </c>
      <c r="O691" s="25">
        <v>2</v>
      </c>
      <c r="P691" s="26">
        <f t="shared" si="4"/>
        <v>9.0909090909090912E-2</v>
      </c>
      <c r="Q691" s="25"/>
      <c r="R691" s="26" t="str">
        <f t="shared" si="5"/>
        <v/>
      </c>
      <c r="S691" s="27">
        <v>198.97</v>
      </c>
      <c r="T691" s="28" t="str">
        <f t="shared" si="6"/>
        <v/>
      </c>
      <c r="U691" s="28" t="str">
        <f t="shared" si="7"/>
        <v/>
      </c>
      <c r="V691" s="29" t="str">
        <f t="shared" si="8"/>
        <v/>
      </c>
      <c r="W691" s="28">
        <f t="shared" si="9"/>
        <v>1193.82</v>
      </c>
      <c r="X691" s="28">
        <f t="shared" si="10"/>
        <v>596.91</v>
      </c>
      <c r="Y691" s="29">
        <f t="shared" si="11"/>
        <v>298.45499999999998</v>
      </c>
      <c r="Z691" s="28" t="str">
        <f t="shared" si="12"/>
        <v/>
      </c>
      <c r="AA691" s="28" t="str">
        <f t="shared" si="13"/>
        <v/>
      </c>
      <c r="AB691" s="29" t="str">
        <f t="shared" si="14"/>
        <v/>
      </c>
      <c r="AC691" s="28">
        <f t="shared" si="15"/>
        <v>596.91</v>
      </c>
      <c r="AD691" s="28">
        <f t="shared" si="16"/>
        <v>477.52800000000008</v>
      </c>
      <c r="AE691" s="29">
        <f t="shared" si="17"/>
        <v>286.51679999999999</v>
      </c>
      <c r="AF691" s="28">
        <f t="shared" si="18"/>
        <v>397.94</v>
      </c>
      <c r="AG691" s="28">
        <f t="shared" si="19"/>
        <v>318.35200000000003</v>
      </c>
      <c r="AH691" s="29">
        <f t="shared" si="20"/>
        <v>191.0112</v>
      </c>
      <c r="AI691" s="28" t="str">
        <f t="shared" si="21"/>
        <v/>
      </c>
      <c r="AJ691" s="29" t="str">
        <f t="shared" si="22"/>
        <v/>
      </c>
      <c r="AK691" s="30"/>
      <c r="AL691" s="30"/>
    </row>
    <row r="692" spans="1:38" ht="12.75" customHeight="1">
      <c r="A692" s="19">
        <v>25181</v>
      </c>
      <c r="B692" s="20" t="s">
        <v>771</v>
      </c>
      <c r="C692" s="21">
        <v>38</v>
      </c>
      <c r="D692" s="22" t="s">
        <v>607</v>
      </c>
      <c r="E692" s="23">
        <v>253</v>
      </c>
      <c r="F692" s="24">
        <v>21</v>
      </c>
      <c r="G692" s="25"/>
      <c r="H692" s="26" t="str">
        <f t="shared" si="0"/>
        <v/>
      </c>
      <c r="I692" s="25">
        <v>6</v>
      </c>
      <c r="J692" s="26">
        <f t="shared" si="1"/>
        <v>0.2857142857142857</v>
      </c>
      <c r="K692" s="25"/>
      <c r="L692" s="26" t="str">
        <f t="shared" si="2"/>
        <v/>
      </c>
      <c r="M692" s="25">
        <v>3</v>
      </c>
      <c r="N692" s="26">
        <f t="shared" si="3"/>
        <v>0.14285714285714285</v>
      </c>
      <c r="O692" s="25">
        <v>2</v>
      </c>
      <c r="P692" s="26">
        <f t="shared" si="4"/>
        <v>9.5238095238095233E-2</v>
      </c>
      <c r="Q692" s="25"/>
      <c r="R692" s="26" t="str">
        <f t="shared" si="5"/>
        <v/>
      </c>
      <c r="S692" s="27">
        <v>198.97</v>
      </c>
      <c r="T692" s="28" t="str">
        <f t="shared" si="6"/>
        <v/>
      </c>
      <c r="U692" s="28" t="str">
        <f t="shared" si="7"/>
        <v/>
      </c>
      <c r="V692" s="29" t="str">
        <f t="shared" si="8"/>
        <v/>
      </c>
      <c r="W692" s="28">
        <f t="shared" si="9"/>
        <v>1193.82</v>
      </c>
      <c r="X692" s="28">
        <f t="shared" si="10"/>
        <v>596.91</v>
      </c>
      <c r="Y692" s="29">
        <f t="shared" si="11"/>
        <v>298.45499999999998</v>
      </c>
      <c r="Z692" s="28" t="str">
        <f t="shared" si="12"/>
        <v/>
      </c>
      <c r="AA692" s="28" t="str">
        <f t="shared" si="13"/>
        <v/>
      </c>
      <c r="AB692" s="29" t="str">
        <f t="shared" si="14"/>
        <v/>
      </c>
      <c r="AC692" s="28">
        <f t="shared" si="15"/>
        <v>596.91</v>
      </c>
      <c r="AD692" s="28">
        <f t="shared" si="16"/>
        <v>477.52800000000008</v>
      </c>
      <c r="AE692" s="29">
        <f t="shared" si="17"/>
        <v>286.51679999999999</v>
      </c>
      <c r="AF692" s="28">
        <f t="shared" si="18"/>
        <v>397.94</v>
      </c>
      <c r="AG692" s="28">
        <f t="shared" si="19"/>
        <v>318.35200000000003</v>
      </c>
      <c r="AH692" s="29">
        <f t="shared" si="20"/>
        <v>191.0112</v>
      </c>
      <c r="AI692" s="28" t="str">
        <f t="shared" si="21"/>
        <v/>
      </c>
      <c r="AJ692" s="29" t="str">
        <f t="shared" si="22"/>
        <v/>
      </c>
      <c r="AK692" s="30"/>
      <c r="AL692" s="30"/>
    </row>
    <row r="693" spans="1:38" ht="12.75" customHeight="1">
      <c r="A693" s="19">
        <v>25182</v>
      </c>
      <c r="B693" s="20" t="s">
        <v>772</v>
      </c>
      <c r="C693" s="21">
        <v>33</v>
      </c>
      <c r="D693" s="22" t="s">
        <v>609</v>
      </c>
      <c r="E693" s="23">
        <v>1398</v>
      </c>
      <c r="F693" s="24">
        <v>170</v>
      </c>
      <c r="G693" s="25"/>
      <c r="H693" s="26" t="str">
        <f t="shared" si="0"/>
        <v/>
      </c>
      <c r="I693" s="25">
        <v>49</v>
      </c>
      <c r="J693" s="26">
        <f t="shared" si="1"/>
        <v>0.28823529411764703</v>
      </c>
      <c r="K693" s="25"/>
      <c r="L693" s="26" t="str">
        <f t="shared" si="2"/>
        <v/>
      </c>
      <c r="M693" s="25">
        <v>23</v>
      </c>
      <c r="N693" s="26">
        <f t="shared" si="3"/>
        <v>0.13529411764705881</v>
      </c>
      <c r="O693" s="25">
        <v>11</v>
      </c>
      <c r="P693" s="26">
        <f t="shared" si="4"/>
        <v>6.4705882352941183E-2</v>
      </c>
      <c r="Q693" s="25">
        <v>1</v>
      </c>
      <c r="R693" s="26">
        <f t="shared" si="5"/>
        <v>5.8823529411764705E-3</v>
      </c>
      <c r="S693" s="27">
        <v>198.97</v>
      </c>
      <c r="T693" s="28" t="str">
        <f t="shared" si="6"/>
        <v/>
      </c>
      <c r="U693" s="28" t="str">
        <f t="shared" si="7"/>
        <v/>
      </c>
      <c r="V693" s="29" t="str">
        <f t="shared" si="8"/>
        <v/>
      </c>
      <c r="W693" s="28">
        <f t="shared" si="9"/>
        <v>9749.5300000000007</v>
      </c>
      <c r="X693" s="28">
        <f t="shared" si="10"/>
        <v>4874.7650000000003</v>
      </c>
      <c r="Y693" s="29">
        <f t="shared" si="11"/>
        <v>2437.3825000000002</v>
      </c>
      <c r="Z693" s="28" t="str">
        <f t="shared" si="12"/>
        <v/>
      </c>
      <c r="AA693" s="28" t="str">
        <f t="shared" si="13"/>
        <v/>
      </c>
      <c r="AB693" s="29" t="str">
        <f t="shared" si="14"/>
        <v/>
      </c>
      <c r="AC693" s="28">
        <f t="shared" si="15"/>
        <v>4576.3100000000004</v>
      </c>
      <c r="AD693" s="28">
        <f t="shared" si="16"/>
        <v>3661.0480000000002</v>
      </c>
      <c r="AE693" s="29">
        <f t="shared" si="17"/>
        <v>2196.6288</v>
      </c>
      <c r="AF693" s="28">
        <f t="shared" si="18"/>
        <v>2188.67</v>
      </c>
      <c r="AG693" s="28">
        <f t="shared" si="19"/>
        <v>1750.9360000000001</v>
      </c>
      <c r="AH693" s="29">
        <f t="shared" si="20"/>
        <v>1050.5616</v>
      </c>
      <c r="AI693" s="28">
        <f t="shared" si="21"/>
        <v>198.97</v>
      </c>
      <c r="AJ693" s="29">
        <f t="shared" si="22"/>
        <v>119.38199999999999</v>
      </c>
      <c r="AK693" s="30"/>
      <c r="AL693" s="30"/>
    </row>
    <row r="694" spans="1:38" ht="12.75" customHeight="1">
      <c r="A694" s="19">
        <v>25183</v>
      </c>
      <c r="B694" s="20" t="s">
        <v>773</v>
      </c>
      <c r="C694" s="21">
        <v>26</v>
      </c>
      <c r="D694" s="22" t="s">
        <v>625</v>
      </c>
      <c r="E694" s="23">
        <v>675</v>
      </c>
      <c r="F694" s="24">
        <v>66</v>
      </c>
      <c r="G694" s="25"/>
      <c r="H694" s="26" t="str">
        <f t="shared" si="0"/>
        <v/>
      </c>
      <c r="I694" s="25"/>
      <c r="J694" s="26" t="str">
        <f t="shared" si="1"/>
        <v/>
      </c>
      <c r="K694" s="25"/>
      <c r="L694" s="26" t="str">
        <f t="shared" si="2"/>
        <v/>
      </c>
      <c r="M694" s="25"/>
      <c r="N694" s="26" t="str">
        <f t="shared" si="3"/>
        <v/>
      </c>
      <c r="O694" s="25">
        <v>2</v>
      </c>
      <c r="P694" s="26">
        <f t="shared" si="4"/>
        <v>3.0303030303030304E-2</v>
      </c>
      <c r="Q694" s="25"/>
      <c r="R694" s="26" t="str">
        <f t="shared" si="5"/>
        <v/>
      </c>
      <c r="S694" s="27">
        <v>198.97</v>
      </c>
      <c r="T694" s="28" t="str">
        <f t="shared" si="6"/>
        <v/>
      </c>
      <c r="U694" s="28" t="str">
        <f t="shared" si="7"/>
        <v/>
      </c>
      <c r="V694" s="29" t="str">
        <f t="shared" si="8"/>
        <v/>
      </c>
      <c r="W694" s="28" t="str">
        <f t="shared" si="9"/>
        <v/>
      </c>
      <c r="X694" s="28" t="str">
        <f t="shared" si="10"/>
        <v/>
      </c>
      <c r="Y694" s="29" t="str">
        <f t="shared" si="11"/>
        <v/>
      </c>
      <c r="Z694" s="28" t="str">
        <f t="shared" si="12"/>
        <v/>
      </c>
      <c r="AA694" s="28" t="str">
        <f t="shared" si="13"/>
        <v/>
      </c>
      <c r="AB694" s="29" t="str">
        <f t="shared" si="14"/>
        <v/>
      </c>
      <c r="AC694" s="28" t="str">
        <f t="shared" si="15"/>
        <v/>
      </c>
      <c r="AD694" s="28" t="str">
        <f t="shared" si="16"/>
        <v/>
      </c>
      <c r="AE694" s="29" t="str">
        <f t="shared" si="17"/>
        <v/>
      </c>
      <c r="AF694" s="28">
        <f t="shared" si="18"/>
        <v>397.94</v>
      </c>
      <c r="AG694" s="28">
        <f t="shared" si="19"/>
        <v>318.35200000000003</v>
      </c>
      <c r="AH694" s="29">
        <f t="shared" si="20"/>
        <v>191.0112</v>
      </c>
      <c r="AI694" s="28" t="str">
        <f t="shared" si="21"/>
        <v/>
      </c>
      <c r="AJ694" s="29" t="str">
        <f t="shared" si="22"/>
        <v/>
      </c>
      <c r="AK694" s="30"/>
      <c r="AL694" s="30"/>
    </row>
    <row r="695" spans="1:38" ht="12.75" customHeight="1">
      <c r="A695" s="19">
        <v>25185</v>
      </c>
      <c r="B695" s="20" t="s">
        <v>774</v>
      </c>
      <c r="C695" s="21">
        <v>4</v>
      </c>
      <c r="D695" s="22" t="s">
        <v>611</v>
      </c>
      <c r="E695" s="23">
        <v>920</v>
      </c>
      <c r="F695" s="24">
        <v>107</v>
      </c>
      <c r="G695" s="25"/>
      <c r="H695" s="26" t="str">
        <f t="shared" si="0"/>
        <v/>
      </c>
      <c r="I695" s="25">
        <v>40</v>
      </c>
      <c r="J695" s="26">
        <f t="shared" si="1"/>
        <v>0.37383177570093457</v>
      </c>
      <c r="K695" s="25"/>
      <c r="L695" s="26" t="str">
        <f t="shared" si="2"/>
        <v/>
      </c>
      <c r="M695" s="25">
        <v>24</v>
      </c>
      <c r="N695" s="26">
        <f t="shared" si="3"/>
        <v>0.22429906542056074</v>
      </c>
      <c r="O695" s="25">
        <v>2</v>
      </c>
      <c r="P695" s="26">
        <f t="shared" si="4"/>
        <v>1.8691588785046728E-2</v>
      </c>
      <c r="Q695" s="25">
        <v>1</v>
      </c>
      <c r="R695" s="26">
        <f t="shared" si="5"/>
        <v>9.3457943925233638E-3</v>
      </c>
      <c r="S695" s="27">
        <v>198.97</v>
      </c>
      <c r="T695" s="28" t="str">
        <f t="shared" si="6"/>
        <v/>
      </c>
      <c r="U695" s="28" t="str">
        <f t="shared" si="7"/>
        <v/>
      </c>
      <c r="V695" s="29" t="str">
        <f t="shared" si="8"/>
        <v/>
      </c>
      <c r="W695" s="28">
        <f t="shared" si="9"/>
        <v>7958.8</v>
      </c>
      <c r="X695" s="28">
        <f t="shared" si="10"/>
        <v>3979.4</v>
      </c>
      <c r="Y695" s="29">
        <f t="shared" si="11"/>
        <v>1989.7</v>
      </c>
      <c r="Z695" s="28" t="str">
        <f t="shared" si="12"/>
        <v/>
      </c>
      <c r="AA695" s="28" t="str">
        <f t="shared" si="13"/>
        <v/>
      </c>
      <c r="AB695" s="29" t="str">
        <f t="shared" si="14"/>
        <v/>
      </c>
      <c r="AC695" s="28">
        <f t="shared" si="15"/>
        <v>4775.28</v>
      </c>
      <c r="AD695" s="28">
        <f t="shared" si="16"/>
        <v>3820.2240000000006</v>
      </c>
      <c r="AE695" s="29">
        <f t="shared" si="17"/>
        <v>2292.1343999999999</v>
      </c>
      <c r="AF695" s="28">
        <f t="shared" si="18"/>
        <v>397.94</v>
      </c>
      <c r="AG695" s="28">
        <f t="shared" si="19"/>
        <v>318.35200000000003</v>
      </c>
      <c r="AH695" s="29">
        <f t="shared" si="20"/>
        <v>191.0112</v>
      </c>
      <c r="AI695" s="28">
        <f t="shared" si="21"/>
        <v>198.97</v>
      </c>
      <c r="AJ695" s="29">
        <f t="shared" si="22"/>
        <v>119.38199999999999</v>
      </c>
      <c r="AK695" s="30"/>
      <c r="AL695" s="30"/>
    </row>
    <row r="696" spans="1:38" ht="12.75" customHeight="1">
      <c r="A696" s="19">
        <v>25186</v>
      </c>
      <c r="B696" s="20" t="s">
        <v>775</v>
      </c>
      <c r="C696" s="21">
        <v>35</v>
      </c>
      <c r="D696" s="22" t="s">
        <v>673</v>
      </c>
      <c r="E696" s="23">
        <v>280</v>
      </c>
      <c r="F696" s="24">
        <v>38</v>
      </c>
      <c r="G696" s="25"/>
      <c r="H696" s="26" t="str">
        <f t="shared" si="0"/>
        <v/>
      </c>
      <c r="I696" s="25">
        <v>12</v>
      </c>
      <c r="J696" s="26">
        <f t="shared" si="1"/>
        <v>0.31578947368421051</v>
      </c>
      <c r="K696" s="25"/>
      <c r="L696" s="26" t="str">
        <f t="shared" si="2"/>
        <v/>
      </c>
      <c r="M696" s="25">
        <v>5</v>
      </c>
      <c r="N696" s="26">
        <f t="shared" si="3"/>
        <v>0.13157894736842105</v>
      </c>
      <c r="O696" s="25">
        <v>2</v>
      </c>
      <c r="P696" s="26">
        <f t="shared" si="4"/>
        <v>5.2631578947368418E-2</v>
      </c>
      <c r="Q696" s="25"/>
      <c r="R696" s="26" t="str">
        <f t="shared" si="5"/>
        <v/>
      </c>
      <c r="S696" s="27">
        <v>198.97</v>
      </c>
      <c r="T696" s="28" t="str">
        <f t="shared" si="6"/>
        <v/>
      </c>
      <c r="U696" s="28" t="str">
        <f t="shared" si="7"/>
        <v/>
      </c>
      <c r="V696" s="29" t="str">
        <f t="shared" si="8"/>
        <v/>
      </c>
      <c r="W696" s="28">
        <f t="shared" si="9"/>
        <v>2387.64</v>
      </c>
      <c r="X696" s="28">
        <f t="shared" si="10"/>
        <v>1193.82</v>
      </c>
      <c r="Y696" s="29">
        <f t="shared" si="11"/>
        <v>596.91</v>
      </c>
      <c r="Z696" s="28" t="str">
        <f t="shared" si="12"/>
        <v/>
      </c>
      <c r="AA696" s="28" t="str">
        <f t="shared" si="13"/>
        <v/>
      </c>
      <c r="AB696" s="29" t="str">
        <f t="shared" si="14"/>
        <v/>
      </c>
      <c r="AC696" s="28">
        <f t="shared" si="15"/>
        <v>994.85</v>
      </c>
      <c r="AD696" s="28">
        <f t="shared" si="16"/>
        <v>795.88</v>
      </c>
      <c r="AE696" s="29">
        <f t="shared" si="17"/>
        <v>477.52800000000002</v>
      </c>
      <c r="AF696" s="28">
        <f t="shared" si="18"/>
        <v>397.94</v>
      </c>
      <c r="AG696" s="28">
        <f t="shared" si="19"/>
        <v>318.35200000000003</v>
      </c>
      <c r="AH696" s="29">
        <f t="shared" si="20"/>
        <v>191.0112</v>
      </c>
      <c r="AI696" s="28" t="str">
        <f t="shared" si="21"/>
        <v/>
      </c>
      <c r="AJ696" s="29" t="str">
        <f t="shared" si="22"/>
        <v/>
      </c>
      <c r="AK696" s="30"/>
      <c r="AL696" s="30"/>
    </row>
    <row r="697" spans="1:38" ht="12.75" customHeight="1">
      <c r="A697" s="19">
        <v>25189</v>
      </c>
      <c r="B697" s="20" t="s">
        <v>776</v>
      </c>
      <c r="C697" s="21">
        <v>33</v>
      </c>
      <c r="D697" s="22" t="s">
        <v>609</v>
      </c>
      <c r="E697" s="23">
        <v>3278</v>
      </c>
      <c r="F697" s="24">
        <v>412</v>
      </c>
      <c r="G697" s="25">
        <v>84</v>
      </c>
      <c r="H697" s="26">
        <f t="shared" si="0"/>
        <v>0.20388349514563106</v>
      </c>
      <c r="I697" s="25">
        <v>84</v>
      </c>
      <c r="J697" s="26">
        <f t="shared" si="1"/>
        <v>0.20388349514563106</v>
      </c>
      <c r="K697" s="25">
        <v>30</v>
      </c>
      <c r="L697" s="26">
        <f t="shared" si="2"/>
        <v>7.281553398058252E-2</v>
      </c>
      <c r="M697" s="25">
        <v>30</v>
      </c>
      <c r="N697" s="26">
        <f t="shared" si="3"/>
        <v>7.281553398058252E-2</v>
      </c>
      <c r="O697" s="25">
        <v>39</v>
      </c>
      <c r="P697" s="26">
        <f t="shared" si="4"/>
        <v>9.4660194174757281E-2</v>
      </c>
      <c r="Q697" s="25">
        <v>6</v>
      </c>
      <c r="R697" s="26">
        <f t="shared" si="5"/>
        <v>1.4563106796116505E-2</v>
      </c>
      <c r="S697" s="27">
        <v>198.97</v>
      </c>
      <c r="T697" s="28">
        <f t="shared" si="6"/>
        <v>16713.48</v>
      </c>
      <c r="U697" s="28">
        <f t="shared" si="7"/>
        <v>8356.74</v>
      </c>
      <c r="V697" s="29">
        <f t="shared" si="8"/>
        <v>4178.37</v>
      </c>
      <c r="W697" s="28">
        <f t="shared" si="9"/>
        <v>16713.48</v>
      </c>
      <c r="X697" s="28">
        <f t="shared" si="10"/>
        <v>8356.74</v>
      </c>
      <c r="Y697" s="29">
        <f t="shared" si="11"/>
        <v>4178.37</v>
      </c>
      <c r="Z697" s="28">
        <f t="shared" si="12"/>
        <v>5969.1</v>
      </c>
      <c r="AA697" s="28">
        <f t="shared" si="13"/>
        <v>4775.28</v>
      </c>
      <c r="AB697" s="29">
        <f t="shared" si="14"/>
        <v>2865.1680000000001</v>
      </c>
      <c r="AC697" s="28">
        <f t="shared" si="15"/>
        <v>5969.1</v>
      </c>
      <c r="AD697" s="28">
        <f t="shared" si="16"/>
        <v>4775.28</v>
      </c>
      <c r="AE697" s="29">
        <f t="shared" si="17"/>
        <v>2865.1680000000001</v>
      </c>
      <c r="AF697" s="28">
        <f t="shared" si="18"/>
        <v>7759.83</v>
      </c>
      <c r="AG697" s="28">
        <f t="shared" si="19"/>
        <v>6207.8640000000005</v>
      </c>
      <c r="AH697" s="29">
        <f t="shared" si="20"/>
        <v>3724.7184000000002</v>
      </c>
      <c r="AI697" s="28">
        <f t="shared" si="21"/>
        <v>1193.82</v>
      </c>
      <c r="AJ697" s="29">
        <f t="shared" si="22"/>
        <v>716.29199999999992</v>
      </c>
      <c r="AK697" s="30"/>
      <c r="AL697" s="30"/>
    </row>
    <row r="698" spans="1:38" ht="12.75" customHeight="1">
      <c r="A698" s="19">
        <v>25190</v>
      </c>
      <c r="B698" s="20" t="s">
        <v>777</v>
      </c>
      <c r="C698" s="21">
        <v>25</v>
      </c>
      <c r="D698" s="22" t="s">
        <v>603</v>
      </c>
      <c r="E698" s="23">
        <v>345</v>
      </c>
      <c r="F698" s="24">
        <v>38</v>
      </c>
      <c r="G698" s="25"/>
      <c r="H698" s="26" t="str">
        <f t="shared" si="0"/>
        <v/>
      </c>
      <c r="I698" s="25">
        <v>13</v>
      </c>
      <c r="J698" s="26">
        <f t="shared" si="1"/>
        <v>0.34210526315789475</v>
      </c>
      <c r="K698" s="25"/>
      <c r="L698" s="26" t="str">
        <f t="shared" si="2"/>
        <v/>
      </c>
      <c r="M698" s="25">
        <v>6</v>
      </c>
      <c r="N698" s="26">
        <f t="shared" si="3"/>
        <v>0.15789473684210525</v>
      </c>
      <c r="O698" s="25">
        <v>2</v>
      </c>
      <c r="P698" s="26">
        <f t="shared" si="4"/>
        <v>5.2631578947368418E-2</v>
      </c>
      <c r="Q698" s="25"/>
      <c r="R698" s="26" t="str">
        <f t="shared" si="5"/>
        <v/>
      </c>
      <c r="S698" s="27">
        <v>198.97</v>
      </c>
      <c r="T698" s="28" t="str">
        <f t="shared" si="6"/>
        <v/>
      </c>
      <c r="U698" s="28" t="str">
        <f t="shared" si="7"/>
        <v/>
      </c>
      <c r="V698" s="29" t="str">
        <f t="shared" si="8"/>
        <v/>
      </c>
      <c r="W698" s="28">
        <f t="shared" si="9"/>
        <v>2586.61</v>
      </c>
      <c r="X698" s="28">
        <f t="shared" si="10"/>
        <v>1293.3050000000001</v>
      </c>
      <c r="Y698" s="29">
        <f t="shared" si="11"/>
        <v>646.65250000000003</v>
      </c>
      <c r="Z698" s="28" t="str">
        <f t="shared" si="12"/>
        <v/>
      </c>
      <c r="AA698" s="28" t="str">
        <f t="shared" si="13"/>
        <v/>
      </c>
      <c r="AB698" s="29" t="str">
        <f t="shared" si="14"/>
        <v/>
      </c>
      <c r="AC698" s="28">
        <f t="shared" si="15"/>
        <v>1193.82</v>
      </c>
      <c r="AD698" s="28">
        <f t="shared" si="16"/>
        <v>955.05600000000015</v>
      </c>
      <c r="AE698" s="29">
        <f t="shared" si="17"/>
        <v>573.03359999999998</v>
      </c>
      <c r="AF698" s="28">
        <f t="shared" si="18"/>
        <v>397.94</v>
      </c>
      <c r="AG698" s="28">
        <f t="shared" si="19"/>
        <v>318.35200000000003</v>
      </c>
      <c r="AH698" s="29">
        <f t="shared" si="20"/>
        <v>191.0112</v>
      </c>
      <c r="AI698" s="28" t="str">
        <f t="shared" si="21"/>
        <v/>
      </c>
      <c r="AJ698" s="29" t="str">
        <f t="shared" si="22"/>
        <v/>
      </c>
      <c r="AK698" s="30"/>
      <c r="AL698" s="30"/>
    </row>
    <row r="699" spans="1:38" ht="12.75" customHeight="1">
      <c r="A699" s="19">
        <v>25191</v>
      </c>
      <c r="B699" s="20" t="s">
        <v>778</v>
      </c>
      <c r="C699" s="21">
        <v>32</v>
      </c>
      <c r="D699" s="22" t="s">
        <v>663</v>
      </c>
      <c r="E699" s="23">
        <v>392</v>
      </c>
      <c r="F699" s="24">
        <v>30</v>
      </c>
      <c r="G699" s="25"/>
      <c r="H699" s="26" t="str">
        <f t="shared" si="0"/>
        <v/>
      </c>
      <c r="I699" s="25">
        <v>7</v>
      </c>
      <c r="J699" s="26">
        <f t="shared" si="1"/>
        <v>0.23333333333333334</v>
      </c>
      <c r="K699" s="25"/>
      <c r="L699" s="26" t="str">
        <f t="shared" si="2"/>
        <v/>
      </c>
      <c r="M699" s="25">
        <v>3</v>
      </c>
      <c r="N699" s="26">
        <f t="shared" si="3"/>
        <v>0.1</v>
      </c>
      <c r="O699" s="25">
        <v>2</v>
      </c>
      <c r="P699" s="26">
        <f t="shared" si="4"/>
        <v>6.6666666666666666E-2</v>
      </c>
      <c r="Q699" s="25"/>
      <c r="R699" s="26" t="str">
        <f t="shared" si="5"/>
        <v/>
      </c>
      <c r="S699" s="27">
        <v>198.97</v>
      </c>
      <c r="T699" s="28" t="str">
        <f t="shared" si="6"/>
        <v/>
      </c>
      <c r="U699" s="28" t="str">
        <f t="shared" si="7"/>
        <v/>
      </c>
      <c r="V699" s="29" t="str">
        <f t="shared" si="8"/>
        <v/>
      </c>
      <c r="W699" s="28">
        <f t="shared" si="9"/>
        <v>1392.79</v>
      </c>
      <c r="X699" s="28">
        <f t="shared" si="10"/>
        <v>696.39499999999998</v>
      </c>
      <c r="Y699" s="29">
        <f t="shared" si="11"/>
        <v>348.19749999999999</v>
      </c>
      <c r="Z699" s="28" t="str">
        <f t="shared" si="12"/>
        <v/>
      </c>
      <c r="AA699" s="28" t="str">
        <f t="shared" si="13"/>
        <v/>
      </c>
      <c r="AB699" s="29" t="str">
        <f t="shared" si="14"/>
        <v/>
      </c>
      <c r="AC699" s="28">
        <f t="shared" si="15"/>
        <v>596.91</v>
      </c>
      <c r="AD699" s="28">
        <f t="shared" si="16"/>
        <v>477.52800000000008</v>
      </c>
      <c r="AE699" s="29">
        <f t="shared" si="17"/>
        <v>286.51679999999999</v>
      </c>
      <c r="AF699" s="28">
        <f t="shared" si="18"/>
        <v>397.94</v>
      </c>
      <c r="AG699" s="28">
        <f t="shared" si="19"/>
        <v>318.35200000000003</v>
      </c>
      <c r="AH699" s="29">
        <f t="shared" si="20"/>
        <v>191.0112</v>
      </c>
      <c r="AI699" s="28" t="str">
        <f t="shared" si="21"/>
        <v/>
      </c>
      <c r="AJ699" s="29" t="str">
        <f t="shared" si="22"/>
        <v/>
      </c>
      <c r="AK699" s="30"/>
      <c r="AL699" s="30"/>
    </row>
    <row r="700" spans="1:38" ht="12.75" customHeight="1">
      <c r="A700" s="19">
        <v>25192</v>
      </c>
      <c r="B700" s="20" t="s">
        <v>779</v>
      </c>
      <c r="C700" s="21">
        <v>32</v>
      </c>
      <c r="D700" s="22" t="s">
        <v>663</v>
      </c>
      <c r="E700" s="23">
        <v>1120</v>
      </c>
      <c r="F700" s="24">
        <v>130</v>
      </c>
      <c r="G700" s="25"/>
      <c r="H700" s="26" t="str">
        <f t="shared" si="0"/>
        <v/>
      </c>
      <c r="I700" s="25">
        <v>31</v>
      </c>
      <c r="J700" s="26">
        <f t="shared" si="1"/>
        <v>0.23846153846153847</v>
      </c>
      <c r="K700" s="25"/>
      <c r="L700" s="26" t="str">
        <f t="shared" si="2"/>
        <v/>
      </c>
      <c r="M700" s="25">
        <v>12</v>
      </c>
      <c r="N700" s="26">
        <f t="shared" si="3"/>
        <v>9.2307692307692313E-2</v>
      </c>
      <c r="O700" s="25">
        <v>9</v>
      </c>
      <c r="P700" s="26">
        <f t="shared" si="4"/>
        <v>6.9230769230769235E-2</v>
      </c>
      <c r="Q700" s="25">
        <v>0</v>
      </c>
      <c r="R700" s="26">
        <f t="shared" si="5"/>
        <v>0</v>
      </c>
      <c r="S700" s="27">
        <v>198.97</v>
      </c>
      <c r="T700" s="28" t="str">
        <f t="shared" si="6"/>
        <v/>
      </c>
      <c r="U700" s="28" t="str">
        <f t="shared" si="7"/>
        <v/>
      </c>
      <c r="V700" s="29" t="str">
        <f t="shared" si="8"/>
        <v/>
      </c>
      <c r="W700" s="28">
        <f t="shared" si="9"/>
        <v>6168.07</v>
      </c>
      <c r="X700" s="28">
        <f t="shared" si="10"/>
        <v>3084.0349999999999</v>
      </c>
      <c r="Y700" s="29">
        <f t="shared" si="11"/>
        <v>1542.0174999999999</v>
      </c>
      <c r="Z700" s="28" t="str">
        <f t="shared" si="12"/>
        <v/>
      </c>
      <c r="AA700" s="28" t="str">
        <f t="shared" si="13"/>
        <v/>
      </c>
      <c r="AB700" s="29" t="str">
        <f t="shared" si="14"/>
        <v/>
      </c>
      <c r="AC700" s="28">
        <f t="shared" si="15"/>
        <v>2387.64</v>
      </c>
      <c r="AD700" s="28">
        <f t="shared" si="16"/>
        <v>1910.1120000000003</v>
      </c>
      <c r="AE700" s="29">
        <f t="shared" si="17"/>
        <v>1146.0672</v>
      </c>
      <c r="AF700" s="28">
        <f t="shared" si="18"/>
        <v>1790.73</v>
      </c>
      <c r="AG700" s="28">
        <f t="shared" si="19"/>
        <v>1432.5840000000001</v>
      </c>
      <c r="AH700" s="29">
        <f t="shared" si="20"/>
        <v>859.55039999999997</v>
      </c>
      <c r="AI700" s="28">
        <f t="shared" si="21"/>
        <v>0</v>
      </c>
      <c r="AJ700" s="29">
        <f t="shared" si="22"/>
        <v>0</v>
      </c>
      <c r="AK700" s="30"/>
      <c r="AL700" s="30"/>
    </row>
    <row r="701" spans="1:38" ht="12.75" customHeight="1">
      <c r="A701" s="19">
        <v>25193</v>
      </c>
      <c r="B701" s="20" t="s">
        <v>780</v>
      </c>
      <c r="C701" s="21">
        <v>35</v>
      </c>
      <c r="D701" s="22" t="s">
        <v>673</v>
      </c>
      <c r="E701" s="23">
        <v>1000</v>
      </c>
      <c r="F701" s="24">
        <v>93</v>
      </c>
      <c r="G701" s="25"/>
      <c r="H701" s="26" t="str">
        <f t="shared" si="0"/>
        <v/>
      </c>
      <c r="I701" s="25">
        <v>29</v>
      </c>
      <c r="J701" s="26">
        <f t="shared" si="1"/>
        <v>0.31182795698924731</v>
      </c>
      <c r="K701" s="25"/>
      <c r="L701" s="26" t="str">
        <f t="shared" si="2"/>
        <v/>
      </c>
      <c r="M701" s="25">
        <v>13</v>
      </c>
      <c r="N701" s="26">
        <f t="shared" si="3"/>
        <v>0.13978494623655913</v>
      </c>
      <c r="O701" s="25">
        <v>16</v>
      </c>
      <c r="P701" s="26">
        <f t="shared" si="4"/>
        <v>0.17204301075268819</v>
      </c>
      <c r="Q701" s="25"/>
      <c r="R701" s="26" t="str">
        <f t="shared" si="5"/>
        <v/>
      </c>
      <c r="S701" s="27">
        <v>198.97</v>
      </c>
      <c r="T701" s="28" t="str">
        <f t="shared" si="6"/>
        <v/>
      </c>
      <c r="U701" s="28" t="str">
        <f t="shared" si="7"/>
        <v/>
      </c>
      <c r="V701" s="29" t="str">
        <f t="shared" si="8"/>
        <v/>
      </c>
      <c r="W701" s="28">
        <f t="shared" si="9"/>
        <v>5770.13</v>
      </c>
      <c r="X701" s="28">
        <f t="shared" si="10"/>
        <v>2885.0650000000001</v>
      </c>
      <c r="Y701" s="29">
        <f t="shared" si="11"/>
        <v>1442.5325</v>
      </c>
      <c r="Z701" s="28" t="str">
        <f t="shared" si="12"/>
        <v/>
      </c>
      <c r="AA701" s="28" t="str">
        <f t="shared" si="13"/>
        <v/>
      </c>
      <c r="AB701" s="29" t="str">
        <f t="shared" si="14"/>
        <v/>
      </c>
      <c r="AC701" s="28">
        <f t="shared" si="15"/>
        <v>2586.61</v>
      </c>
      <c r="AD701" s="28">
        <f t="shared" si="16"/>
        <v>2069.288</v>
      </c>
      <c r="AE701" s="29">
        <f t="shared" si="17"/>
        <v>1241.5728000000001</v>
      </c>
      <c r="AF701" s="28">
        <f t="shared" si="18"/>
        <v>3183.52</v>
      </c>
      <c r="AG701" s="28">
        <f t="shared" si="19"/>
        <v>2546.8160000000003</v>
      </c>
      <c r="AH701" s="29">
        <f t="shared" si="20"/>
        <v>1528.0896</v>
      </c>
      <c r="AI701" s="28" t="str">
        <f t="shared" si="21"/>
        <v/>
      </c>
      <c r="AJ701" s="29" t="str">
        <f t="shared" si="22"/>
        <v/>
      </c>
      <c r="AK701" s="30"/>
      <c r="AL701" s="30"/>
    </row>
    <row r="702" spans="1:38" ht="12.75" customHeight="1">
      <c r="A702" s="19">
        <v>25194</v>
      </c>
      <c r="B702" s="20" t="s">
        <v>781</v>
      </c>
      <c r="C702" s="21">
        <v>32</v>
      </c>
      <c r="D702" s="22" t="s">
        <v>663</v>
      </c>
      <c r="E702" s="23">
        <v>480</v>
      </c>
      <c r="F702" s="24">
        <v>38</v>
      </c>
      <c r="G702" s="25"/>
      <c r="H702" s="26" t="str">
        <f t="shared" si="0"/>
        <v/>
      </c>
      <c r="I702" s="25">
        <v>9</v>
      </c>
      <c r="J702" s="26">
        <f t="shared" si="1"/>
        <v>0.23684210526315788</v>
      </c>
      <c r="K702" s="25"/>
      <c r="L702" s="26" t="str">
        <f t="shared" si="2"/>
        <v/>
      </c>
      <c r="M702" s="25">
        <v>4</v>
      </c>
      <c r="N702" s="26">
        <f t="shared" si="3"/>
        <v>0.10526315789473684</v>
      </c>
      <c r="O702" s="25"/>
      <c r="P702" s="26" t="str">
        <f t="shared" si="4"/>
        <v/>
      </c>
      <c r="Q702" s="25"/>
      <c r="R702" s="26" t="str">
        <f t="shared" si="5"/>
        <v/>
      </c>
      <c r="S702" s="27">
        <v>198.97</v>
      </c>
      <c r="T702" s="28" t="str">
        <f t="shared" si="6"/>
        <v/>
      </c>
      <c r="U702" s="28" t="str">
        <f t="shared" si="7"/>
        <v/>
      </c>
      <c r="V702" s="29" t="str">
        <f t="shared" si="8"/>
        <v/>
      </c>
      <c r="W702" s="28">
        <f t="shared" si="9"/>
        <v>1790.73</v>
      </c>
      <c r="X702" s="28">
        <f t="shared" si="10"/>
        <v>895.36500000000001</v>
      </c>
      <c r="Y702" s="29">
        <f t="shared" si="11"/>
        <v>447.6825</v>
      </c>
      <c r="Z702" s="28" t="str">
        <f t="shared" si="12"/>
        <v/>
      </c>
      <c r="AA702" s="28" t="str">
        <f t="shared" si="13"/>
        <v/>
      </c>
      <c r="AB702" s="29" t="str">
        <f t="shared" si="14"/>
        <v/>
      </c>
      <c r="AC702" s="28">
        <f t="shared" si="15"/>
        <v>795.88</v>
      </c>
      <c r="AD702" s="28">
        <f t="shared" si="16"/>
        <v>636.70400000000006</v>
      </c>
      <c r="AE702" s="29">
        <f t="shared" si="17"/>
        <v>382.0224</v>
      </c>
      <c r="AF702" s="28" t="str">
        <f t="shared" si="18"/>
        <v/>
      </c>
      <c r="AG702" s="28" t="str">
        <f t="shared" si="19"/>
        <v/>
      </c>
      <c r="AH702" s="29" t="str">
        <f t="shared" si="20"/>
        <v/>
      </c>
      <c r="AI702" s="28" t="str">
        <f t="shared" si="21"/>
        <v/>
      </c>
      <c r="AJ702" s="29" t="str">
        <f t="shared" si="22"/>
        <v/>
      </c>
      <c r="AK702" s="30"/>
      <c r="AL702" s="30"/>
    </row>
    <row r="703" spans="1:38" ht="12.75" customHeight="1">
      <c r="A703" s="19">
        <v>25196</v>
      </c>
      <c r="B703" s="20" t="s">
        <v>782</v>
      </c>
      <c r="C703" s="21">
        <v>25</v>
      </c>
      <c r="D703" s="22" t="s">
        <v>603</v>
      </c>
      <c r="E703" s="23">
        <v>123</v>
      </c>
      <c r="F703" s="24">
        <v>5</v>
      </c>
      <c r="G703" s="25"/>
      <c r="H703" s="26" t="str">
        <f t="shared" si="0"/>
        <v/>
      </c>
      <c r="I703" s="25">
        <v>2</v>
      </c>
      <c r="J703" s="26">
        <f t="shared" si="1"/>
        <v>0.4</v>
      </c>
      <c r="K703" s="25"/>
      <c r="L703" s="26" t="str">
        <f t="shared" si="2"/>
        <v/>
      </c>
      <c r="M703" s="25">
        <v>1</v>
      </c>
      <c r="N703" s="26">
        <f t="shared" si="3"/>
        <v>0.2</v>
      </c>
      <c r="O703" s="25"/>
      <c r="P703" s="26" t="str">
        <f t="shared" si="4"/>
        <v/>
      </c>
      <c r="Q703" s="25"/>
      <c r="R703" s="26" t="str">
        <f t="shared" si="5"/>
        <v/>
      </c>
      <c r="S703" s="27">
        <v>198.97</v>
      </c>
      <c r="T703" s="28" t="str">
        <f t="shared" si="6"/>
        <v/>
      </c>
      <c r="U703" s="28" t="str">
        <f t="shared" si="7"/>
        <v/>
      </c>
      <c r="V703" s="29" t="str">
        <f t="shared" si="8"/>
        <v/>
      </c>
      <c r="W703" s="28">
        <f t="shared" si="9"/>
        <v>397.94</v>
      </c>
      <c r="X703" s="28">
        <f t="shared" si="10"/>
        <v>198.97</v>
      </c>
      <c r="Y703" s="29">
        <f t="shared" si="11"/>
        <v>99.484999999999999</v>
      </c>
      <c r="Z703" s="28" t="str">
        <f t="shared" si="12"/>
        <v/>
      </c>
      <c r="AA703" s="28" t="str">
        <f t="shared" si="13"/>
        <v/>
      </c>
      <c r="AB703" s="29" t="str">
        <f t="shared" si="14"/>
        <v/>
      </c>
      <c r="AC703" s="28">
        <f t="shared" si="15"/>
        <v>198.97</v>
      </c>
      <c r="AD703" s="28">
        <f t="shared" si="16"/>
        <v>159.17600000000002</v>
      </c>
      <c r="AE703" s="29">
        <f t="shared" si="17"/>
        <v>95.505600000000001</v>
      </c>
      <c r="AF703" s="28" t="str">
        <f t="shared" si="18"/>
        <v/>
      </c>
      <c r="AG703" s="28" t="str">
        <f t="shared" si="19"/>
        <v/>
      </c>
      <c r="AH703" s="29" t="str">
        <f t="shared" si="20"/>
        <v/>
      </c>
      <c r="AI703" s="28" t="str">
        <f t="shared" si="21"/>
        <v/>
      </c>
      <c r="AJ703" s="29" t="str">
        <f t="shared" si="22"/>
        <v/>
      </c>
      <c r="AK703" s="30"/>
      <c r="AL703" s="30"/>
    </row>
    <row r="704" spans="1:38" ht="12.75" customHeight="1">
      <c r="A704" s="19">
        <v>25197</v>
      </c>
      <c r="B704" s="20" t="s">
        <v>783</v>
      </c>
      <c r="C704" s="21">
        <v>32</v>
      </c>
      <c r="D704" s="22" t="s">
        <v>663</v>
      </c>
      <c r="E704" s="23">
        <v>182</v>
      </c>
      <c r="F704" s="24">
        <v>14</v>
      </c>
      <c r="G704" s="25"/>
      <c r="H704" s="26" t="str">
        <f t="shared" si="0"/>
        <v/>
      </c>
      <c r="I704" s="25">
        <v>3</v>
      </c>
      <c r="J704" s="26">
        <f t="shared" si="1"/>
        <v>0.21428571428571427</v>
      </c>
      <c r="K704" s="25"/>
      <c r="L704" s="26" t="str">
        <f t="shared" si="2"/>
        <v/>
      </c>
      <c r="M704" s="25">
        <v>1</v>
      </c>
      <c r="N704" s="26">
        <f t="shared" si="3"/>
        <v>7.1428571428571425E-2</v>
      </c>
      <c r="O704" s="25"/>
      <c r="P704" s="26" t="str">
        <f t="shared" si="4"/>
        <v/>
      </c>
      <c r="Q704" s="25"/>
      <c r="R704" s="26" t="str">
        <f t="shared" si="5"/>
        <v/>
      </c>
      <c r="S704" s="27">
        <v>198.97</v>
      </c>
      <c r="T704" s="28" t="str">
        <f t="shared" si="6"/>
        <v/>
      </c>
      <c r="U704" s="28" t="str">
        <f t="shared" si="7"/>
        <v/>
      </c>
      <c r="V704" s="29" t="str">
        <f t="shared" si="8"/>
        <v/>
      </c>
      <c r="W704" s="28">
        <f t="shared" si="9"/>
        <v>596.91</v>
      </c>
      <c r="X704" s="28">
        <f t="shared" si="10"/>
        <v>298.45499999999998</v>
      </c>
      <c r="Y704" s="29">
        <f t="shared" si="11"/>
        <v>149.22749999999999</v>
      </c>
      <c r="Z704" s="28" t="str">
        <f t="shared" si="12"/>
        <v/>
      </c>
      <c r="AA704" s="28" t="str">
        <f t="shared" si="13"/>
        <v/>
      </c>
      <c r="AB704" s="29" t="str">
        <f t="shared" si="14"/>
        <v/>
      </c>
      <c r="AC704" s="28">
        <f t="shared" si="15"/>
        <v>198.97</v>
      </c>
      <c r="AD704" s="28">
        <f t="shared" si="16"/>
        <v>159.17600000000002</v>
      </c>
      <c r="AE704" s="29">
        <f t="shared" si="17"/>
        <v>95.505600000000001</v>
      </c>
      <c r="AF704" s="28" t="str">
        <f t="shared" si="18"/>
        <v/>
      </c>
      <c r="AG704" s="28" t="str">
        <f t="shared" si="19"/>
        <v/>
      </c>
      <c r="AH704" s="29" t="str">
        <f t="shared" si="20"/>
        <v/>
      </c>
      <c r="AI704" s="28" t="str">
        <f t="shared" si="21"/>
        <v/>
      </c>
      <c r="AJ704" s="29" t="str">
        <f t="shared" si="22"/>
        <v/>
      </c>
      <c r="AK704" s="30"/>
      <c r="AL704" s="30"/>
    </row>
    <row r="705" spans="1:38" ht="12.75" customHeight="1">
      <c r="A705" s="19">
        <v>25200</v>
      </c>
      <c r="B705" s="20" t="s">
        <v>784</v>
      </c>
      <c r="C705" s="21">
        <v>33</v>
      </c>
      <c r="D705" s="22" t="s">
        <v>609</v>
      </c>
      <c r="E705" s="23">
        <v>365</v>
      </c>
      <c r="F705" s="24">
        <v>26</v>
      </c>
      <c r="G705" s="25"/>
      <c r="H705" s="26" t="str">
        <f t="shared" si="0"/>
        <v/>
      </c>
      <c r="I705" s="25">
        <v>8</v>
      </c>
      <c r="J705" s="26">
        <f t="shared" si="1"/>
        <v>0.30769230769230771</v>
      </c>
      <c r="K705" s="25"/>
      <c r="L705" s="26" t="str">
        <f t="shared" si="2"/>
        <v/>
      </c>
      <c r="M705" s="25">
        <v>4</v>
      </c>
      <c r="N705" s="26">
        <f t="shared" si="3"/>
        <v>0.15384615384615385</v>
      </c>
      <c r="O705" s="25">
        <v>1</v>
      </c>
      <c r="P705" s="26">
        <f t="shared" si="4"/>
        <v>3.8461538461538464E-2</v>
      </c>
      <c r="Q705" s="25"/>
      <c r="R705" s="26" t="str">
        <f t="shared" si="5"/>
        <v/>
      </c>
      <c r="S705" s="27">
        <v>198.97</v>
      </c>
      <c r="T705" s="28" t="str">
        <f t="shared" si="6"/>
        <v/>
      </c>
      <c r="U705" s="28" t="str">
        <f t="shared" si="7"/>
        <v/>
      </c>
      <c r="V705" s="29" t="str">
        <f t="shared" si="8"/>
        <v/>
      </c>
      <c r="W705" s="28">
        <f t="shared" si="9"/>
        <v>1591.76</v>
      </c>
      <c r="X705" s="28">
        <f t="shared" si="10"/>
        <v>795.88</v>
      </c>
      <c r="Y705" s="29">
        <f t="shared" si="11"/>
        <v>397.94</v>
      </c>
      <c r="Z705" s="28" t="str">
        <f t="shared" si="12"/>
        <v/>
      </c>
      <c r="AA705" s="28" t="str">
        <f t="shared" si="13"/>
        <v/>
      </c>
      <c r="AB705" s="29" t="str">
        <f t="shared" si="14"/>
        <v/>
      </c>
      <c r="AC705" s="28">
        <f t="shared" si="15"/>
        <v>795.88</v>
      </c>
      <c r="AD705" s="28">
        <f t="shared" si="16"/>
        <v>636.70400000000006</v>
      </c>
      <c r="AE705" s="29">
        <f t="shared" si="17"/>
        <v>382.0224</v>
      </c>
      <c r="AF705" s="28">
        <f t="shared" si="18"/>
        <v>198.97</v>
      </c>
      <c r="AG705" s="28">
        <f t="shared" si="19"/>
        <v>159.17600000000002</v>
      </c>
      <c r="AH705" s="29">
        <f t="shared" si="20"/>
        <v>95.505600000000001</v>
      </c>
      <c r="AI705" s="28" t="str">
        <f t="shared" si="21"/>
        <v/>
      </c>
      <c r="AJ705" s="29" t="str">
        <f t="shared" si="22"/>
        <v/>
      </c>
      <c r="AK705" s="30"/>
      <c r="AL705" s="30"/>
    </row>
    <row r="706" spans="1:38" ht="12.75" customHeight="1">
      <c r="A706" s="19">
        <v>25201</v>
      </c>
      <c r="B706" s="20" t="s">
        <v>785</v>
      </c>
      <c r="C706" s="21">
        <v>25</v>
      </c>
      <c r="D706" s="22" t="s">
        <v>603</v>
      </c>
      <c r="E706" s="23">
        <v>113</v>
      </c>
      <c r="F706" s="24">
        <v>2</v>
      </c>
      <c r="G706" s="25"/>
      <c r="H706" s="26" t="str">
        <f t="shared" si="0"/>
        <v/>
      </c>
      <c r="I706" s="25">
        <v>1</v>
      </c>
      <c r="J706" s="26">
        <f t="shared" si="1"/>
        <v>0.5</v>
      </c>
      <c r="K706" s="25"/>
      <c r="L706" s="26" t="str">
        <f t="shared" si="2"/>
        <v/>
      </c>
      <c r="M706" s="25">
        <v>0</v>
      </c>
      <c r="N706" s="26">
        <f t="shared" si="3"/>
        <v>0</v>
      </c>
      <c r="O706" s="25"/>
      <c r="P706" s="26" t="str">
        <f t="shared" si="4"/>
        <v/>
      </c>
      <c r="Q706" s="25"/>
      <c r="R706" s="26" t="str">
        <f t="shared" si="5"/>
        <v/>
      </c>
      <c r="S706" s="27">
        <v>198.97</v>
      </c>
      <c r="T706" s="28" t="str">
        <f t="shared" si="6"/>
        <v/>
      </c>
      <c r="U706" s="28" t="str">
        <f t="shared" si="7"/>
        <v/>
      </c>
      <c r="V706" s="29" t="str">
        <f t="shared" si="8"/>
        <v/>
      </c>
      <c r="W706" s="28">
        <f t="shared" si="9"/>
        <v>198.97</v>
      </c>
      <c r="X706" s="28">
        <f t="shared" si="10"/>
        <v>99.484999999999999</v>
      </c>
      <c r="Y706" s="29">
        <f t="shared" si="11"/>
        <v>49.7425</v>
      </c>
      <c r="Z706" s="28" t="str">
        <f t="shared" si="12"/>
        <v/>
      </c>
      <c r="AA706" s="28" t="str">
        <f t="shared" si="13"/>
        <v/>
      </c>
      <c r="AB706" s="29" t="str">
        <f t="shared" si="14"/>
        <v/>
      </c>
      <c r="AC706" s="28">
        <f t="shared" si="15"/>
        <v>0</v>
      </c>
      <c r="AD706" s="28">
        <f t="shared" si="16"/>
        <v>0</v>
      </c>
      <c r="AE706" s="29">
        <f t="shared" si="17"/>
        <v>0</v>
      </c>
      <c r="AF706" s="28" t="str">
        <f t="shared" si="18"/>
        <v/>
      </c>
      <c r="AG706" s="28" t="str">
        <f t="shared" si="19"/>
        <v/>
      </c>
      <c r="AH706" s="29" t="str">
        <f t="shared" si="20"/>
        <v/>
      </c>
      <c r="AI706" s="28" t="str">
        <f t="shared" si="21"/>
        <v/>
      </c>
      <c r="AJ706" s="29" t="str">
        <f t="shared" si="22"/>
        <v/>
      </c>
      <c r="AK706" s="30"/>
      <c r="AL706" s="30"/>
    </row>
    <row r="707" spans="1:38" ht="12.75" customHeight="1">
      <c r="A707" s="19">
        <v>25202</v>
      </c>
      <c r="B707" s="20" t="s">
        <v>786</v>
      </c>
      <c r="C707" s="21">
        <v>25</v>
      </c>
      <c r="D707" s="22" t="s">
        <v>603</v>
      </c>
      <c r="E707" s="23">
        <v>161</v>
      </c>
      <c r="F707" s="24">
        <v>14</v>
      </c>
      <c r="G707" s="25"/>
      <c r="H707" s="26" t="str">
        <f t="shared" si="0"/>
        <v/>
      </c>
      <c r="I707" s="25">
        <v>5</v>
      </c>
      <c r="J707" s="26">
        <f t="shared" si="1"/>
        <v>0.35714285714285715</v>
      </c>
      <c r="K707" s="25"/>
      <c r="L707" s="26" t="str">
        <f t="shared" si="2"/>
        <v/>
      </c>
      <c r="M707" s="25">
        <v>2</v>
      </c>
      <c r="N707" s="26">
        <f t="shared" si="3"/>
        <v>0.14285714285714285</v>
      </c>
      <c r="O707" s="25"/>
      <c r="P707" s="26" t="str">
        <f t="shared" si="4"/>
        <v/>
      </c>
      <c r="Q707" s="25">
        <v>0</v>
      </c>
      <c r="R707" s="26">
        <f t="shared" si="5"/>
        <v>0</v>
      </c>
      <c r="S707" s="27">
        <v>198.97</v>
      </c>
      <c r="T707" s="28" t="str">
        <f t="shared" si="6"/>
        <v/>
      </c>
      <c r="U707" s="28" t="str">
        <f t="shared" si="7"/>
        <v/>
      </c>
      <c r="V707" s="29" t="str">
        <f t="shared" si="8"/>
        <v/>
      </c>
      <c r="W707" s="28">
        <f t="shared" si="9"/>
        <v>994.85</v>
      </c>
      <c r="X707" s="28">
        <f t="shared" si="10"/>
        <v>497.42500000000001</v>
      </c>
      <c r="Y707" s="29">
        <f t="shared" si="11"/>
        <v>248.71250000000001</v>
      </c>
      <c r="Z707" s="28" t="str">
        <f t="shared" si="12"/>
        <v/>
      </c>
      <c r="AA707" s="28" t="str">
        <f t="shared" si="13"/>
        <v/>
      </c>
      <c r="AB707" s="29" t="str">
        <f t="shared" si="14"/>
        <v/>
      </c>
      <c r="AC707" s="28">
        <f t="shared" si="15"/>
        <v>397.94</v>
      </c>
      <c r="AD707" s="28">
        <f t="shared" si="16"/>
        <v>318.35200000000003</v>
      </c>
      <c r="AE707" s="29">
        <f t="shared" si="17"/>
        <v>191.0112</v>
      </c>
      <c r="AF707" s="28" t="str">
        <f t="shared" si="18"/>
        <v/>
      </c>
      <c r="AG707" s="28" t="str">
        <f t="shared" si="19"/>
        <v/>
      </c>
      <c r="AH707" s="29" t="str">
        <f t="shared" si="20"/>
        <v/>
      </c>
      <c r="AI707" s="28">
        <f t="shared" si="21"/>
        <v>0</v>
      </c>
      <c r="AJ707" s="29">
        <f t="shared" si="22"/>
        <v>0</v>
      </c>
      <c r="AK707" s="30"/>
      <c r="AL707" s="30"/>
    </row>
    <row r="708" spans="1:38" ht="12.75" customHeight="1">
      <c r="A708" s="19">
        <v>25203</v>
      </c>
      <c r="B708" s="20" t="s">
        <v>787</v>
      </c>
      <c r="C708" s="21">
        <v>4</v>
      </c>
      <c r="D708" s="22" t="s">
        <v>611</v>
      </c>
      <c r="E708" s="23">
        <v>12261</v>
      </c>
      <c r="F708" s="24">
        <v>1320</v>
      </c>
      <c r="G708" s="25">
        <v>498</v>
      </c>
      <c r="H708" s="26">
        <f t="shared" si="0"/>
        <v>0.37727272727272726</v>
      </c>
      <c r="I708" s="25">
        <v>498</v>
      </c>
      <c r="J708" s="26">
        <f t="shared" si="1"/>
        <v>0.37727272727272726</v>
      </c>
      <c r="K708" s="25">
        <v>290</v>
      </c>
      <c r="L708" s="26">
        <f t="shared" si="2"/>
        <v>0.2196969696969697</v>
      </c>
      <c r="M708" s="25">
        <v>290</v>
      </c>
      <c r="N708" s="26">
        <f t="shared" si="3"/>
        <v>0.2196969696969697</v>
      </c>
      <c r="O708" s="25">
        <v>262</v>
      </c>
      <c r="P708" s="26">
        <f t="shared" si="4"/>
        <v>0.19848484848484849</v>
      </c>
      <c r="Q708" s="25">
        <v>12</v>
      </c>
      <c r="R708" s="26">
        <f t="shared" si="5"/>
        <v>9.0909090909090905E-3</v>
      </c>
      <c r="S708" s="27">
        <v>198.97</v>
      </c>
      <c r="T708" s="28">
        <f t="shared" si="6"/>
        <v>99087.06</v>
      </c>
      <c r="U708" s="28">
        <f t="shared" si="7"/>
        <v>49543.53</v>
      </c>
      <c r="V708" s="29">
        <f t="shared" si="8"/>
        <v>24771.764999999999</v>
      </c>
      <c r="W708" s="28">
        <f t="shared" si="9"/>
        <v>99087.06</v>
      </c>
      <c r="X708" s="28">
        <f t="shared" si="10"/>
        <v>49543.53</v>
      </c>
      <c r="Y708" s="29">
        <f t="shared" si="11"/>
        <v>24771.764999999999</v>
      </c>
      <c r="Z708" s="28">
        <f t="shared" si="12"/>
        <v>57701.3</v>
      </c>
      <c r="AA708" s="28">
        <f t="shared" si="13"/>
        <v>46161.04</v>
      </c>
      <c r="AB708" s="29">
        <f t="shared" si="14"/>
        <v>27696.624000000003</v>
      </c>
      <c r="AC708" s="28">
        <f t="shared" si="15"/>
        <v>57701.3</v>
      </c>
      <c r="AD708" s="28">
        <f t="shared" si="16"/>
        <v>46161.04</v>
      </c>
      <c r="AE708" s="29">
        <f t="shared" si="17"/>
        <v>27696.624000000003</v>
      </c>
      <c r="AF708" s="28">
        <f t="shared" si="18"/>
        <v>52130.14</v>
      </c>
      <c r="AG708" s="28">
        <f t="shared" si="19"/>
        <v>41704.112000000001</v>
      </c>
      <c r="AH708" s="29">
        <f t="shared" si="20"/>
        <v>25022.467199999999</v>
      </c>
      <c r="AI708" s="28">
        <f t="shared" si="21"/>
        <v>2387.64</v>
      </c>
      <c r="AJ708" s="29">
        <f t="shared" si="22"/>
        <v>1432.5839999999998</v>
      </c>
      <c r="AK708" s="30"/>
      <c r="AL708" s="30"/>
    </row>
    <row r="709" spans="1:38" ht="12.75" customHeight="1">
      <c r="A709" s="19">
        <v>25204</v>
      </c>
      <c r="B709" s="20" t="s">
        <v>788</v>
      </c>
      <c r="C709" s="21">
        <v>33</v>
      </c>
      <c r="D709" s="22" t="s">
        <v>609</v>
      </c>
      <c r="E709" s="23">
        <v>1890</v>
      </c>
      <c r="F709" s="24">
        <v>224</v>
      </c>
      <c r="G709" s="25"/>
      <c r="H709" s="26" t="str">
        <f t="shared" si="0"/>
        <v/>
      </c>
      <c r="I709" s="25">
        <v>65</v>
      </c>
      <c r="J709" s="26">
        <f t="shared" si="1"/>
        <v>0.29017857142857145</v>
      </c>
      <c r="K709" s="25"/>
      <c r="L709" s="26" t="str">
        <f t="shared" si="2"/>
        <v/>
      </c>
      <c r="M709" s="25">
        <v>31</v>
      </c>
      <c r="N709" s="26">
        <f t="shared" si="3"/>
        <v>0.13839285714285715</v>
      </c>
      <c r="O709" s="25">
        <v>76</v>
      </c>
      <c r="P709" s="26">
        <f t="shared" si="4"/>
        <v>0.3392857142857143</v>
      </c>
      <c r="Q709" s="25"/>
      <c r="R709" s="26" t="str">
        <f t="shared" si="5"/>
        <v/>
      </c>
      <c r="S709" s="27">
        <v>198.97</v>
      </c>
      <c r="T709" s="28" t="str">
        <f t="shared" si="6"/>
        <v/>
      </c>
      <c r="U709" s="28" t="str">
        <f t="shared" si="7"/>
        <v/>
      </c>
      <c r="V709" s="29" t="str">
        <f t="shared" si="8"/>
        <v/>
      </c>
      <c r="W709" s="28">
        <f t="shared" si="9"/>
        <v>12933.05</v>
      </c>
      <c r="X709" s="28">
        <f t="shared" si="10"/>
        <v>6466.5249999999996</v>
      </c>
      <c r="Y709" s="29">
        <f t="shared" si="11"/>
        <v>3233.2624999999998</v>
      </c>
      <c r="Z709" s="28" t="str">
        <f t="shared" si="12"/>
        <v/>
      </c>
      <c r="AA709" s="28" t="str">
        <f t="shared" si="13"/>
        <v/>
      </c>
      <c r="AB709" s="29" t="str">
        <f t="shared" si="14"/>
        <v/>
      </c>
      <c r="AC709" s="28">
        <f t="shared" si="15"/>
        <v>6168.07</v>
      </c>
      <c r="AD709" s="28">
        <f t="shared" si="16"/>
        <v>4934.4560000000001</v>
      </c>
      <c r="AE709" s="29">
        <f t="shared" si="17"/>
        <v>2960.6736000000001</v>
      </c>
      <c r="AF709" s="28">
        <f t="shared" si="18"/>
        <v>15121.72</v>
      </c>
      <c r="AG709" s="28">
        <f t="shared" si="19"/>
        <v>12097.376</v>
      </c>
      <c r="AH709" s="29">
        <f t="shared" si="20"/>
        <v>7258.4256000000014</v>
      </c>
      <c r="AI709" s="28" t="str">
        <f t="shared" si="21"/>
        <v/>
      </c>
      <c r="AJ709" s="29" t="str">
        <f t="shared" si="22"/>
        <v/>
      </c>
      <c r="AK709" s="30"/>
      <c r="AL709" s="30"/>
    </row>
    <row r="710" spans="1:38" ht="12.75" customHeight="1">
      <c r="A710" s="19">
        <v>25205</v>
      </c>
      <c r="B710" s="20" t="s">
        <v>789</v>
      </c>
      <c r="C710" s="21">
        <v>27</v>
      </c>
      <c r="D710" s="22" t="s">
        <v>648</v>
      </c>
      <c r="E710" s="23">
        <v>759</v>
      </c>
      <c r="F710" s="24">
        <v>100</v>
      </c>
      <c r="G710" s="25"/>
      <c r="H710" s="26" t="str">
        <f t="shared" si="0"/>
        <v/>
      </c>
      <c r="I710" s="25">
        <v>29</v>
      </c>
      <c r="J710" s="26">
        <f t="shared" si="1"/>
        <v>0.28999999999999998</v>
      </c>
      <c r="K710" s="25"/>
      <c r="L710" s="26" t="str">
        <f t="shared" si="2"/>
        <v/>
      </c>
      <c r="M710" s="25">
        <v>13</v>
      </c>
      <c r="N710" s="26">
        <f t="shared" si="3"/>
        <v>0.13</v>
      </c>
      <c r="O710" s="25">
        <v>3</v>
      </c>
      <c r="P710" s="26">
        <f t="shared" si="4"/>
        <v>0.03</v>
      </c>
      <c r="Q710" s="25"/>
      <c r="R710" s="26" t="str">
        <f t="shared" si="5"/>
        <v/>
      </c>
      <c r="S710" s="27">
        <v>198.97</v>
      </c>
      <c r="T710" s="28" t="str">
        <f t="shared" si="6"/>
        <v/>
      </c>
      <c r="U710" s="28" t="str">
        <f t="shared" si="7"/>
        <v/>
      </c>
      <c r="V710" s="29" t="str">
        <f t="shared" si="8"/>
        <v/>
      </c>
      <c r="W710" s="28">
        <f t="shared" si="9"/>
        <v>5770.13</v>
      </c>
      <c r="X710" s="28">
        <f t="shared" si="10"/>
        <v>2885.0650000000001</v>
      </c>
      <c r="Y710" s="29">
        <f t="shared" si="11"/>
        <v>1442.5325</v>
      </c>
      <c r="Z710" s="28" t="str">
        <f t="shared" si="12"/>
        <v/>
      </c>
      <c r="AA710" s="28" t="str">
        <f t="shared" si="13"/>
        <v/>
      </c>
      <c r="AB710" s="29" t="str">
        <f t="shared" si="14"/>
        <v/>
      </c>
      <c r="AC710" s="28">
        <f t="shared" si="15"/>
        <v>2586.61</v>
      </c>
      <c r="AD710" s="28">
        <f t="shared" si="16"/>
        <v>2069.288</v>
      </c>
      <c r="AE710" s="29">
        <f t="shared" si="17"/>
        <v>1241.5728000000001</v>
      </c>
      <c r="AF710" s="28">
        <f t="shared" si="18"/>
        <v>596.91</v>
      </c>
      <c r="AG710" s="28">
        <f t="shared" si="19"/>
        <v>477.52800000000008</v>
      </c>
      <c r="AH710" s="29">
        <f t="shared" si="20"/>
        <v>286.51679999999999</v>
      </c>
      <c r="AI710" s="28" t="str">
        <f t="shared" si="21"/>
        <v/>
      </c>
      <c r="AJ710" s="29" t="str">
        <f t="shared" si="22"/>
        <v/>
      </c>
      <c r="AK710" s="30"/>
      <c r="AL710" s="30"/>
    </row>
    <row r="711" spans="1:38" ht="12.75" customHeight="1">
      <c r="A711" s="19">
        <v>25206</v>
      </c>
      <c r="B711" s="20" t="s">
        <v>790</v>
      </c>
      <c r="C711" s="21">
        <v>18</v>
      </c>
      <c r="D711" s="22" t="s">
        <v>613</v>
      </c>
      <c r="E711" s="23">
        <v>330</v>
      </c>
      <c r="F711" s="24">
        <v>30</v>
      </c>
      <c r="G711" s="25"/>
      <c r="H711" s="26" t="str">
        <f t="shared" si="0"/>
        <v/>
      </c>
      <c r="I711" s="25">
        <v>8</v>
      </c>
      <c r="J711" s="26">
        <f t="shared" si="1"/>
        <v>0.26666666666666666</v>
      </c>
      <c r="K711" s="25"/>
      <c r="L711" s="26" t="str">
        <f t="shared" si="2"/>
        <v/>
      </c>
      <c r="M711" s="25">
        <v>4</v>
      </c>
      <c r="N711" s="26">
        <f t="shared" si="3"/>
        <v>0.13333333333333333</v>
      </c>
      <c r="O711" s="25">
        <v>8</v>
      </c>
      <c r="P711" s="26">
        <f t="shared" si="4"/>
        <v>0.26666666666666666</v>
      </c>
      <c r="Q711" s="25"/>
      <c r="R711" s="26" t="str">
        <f t="shared" si="5"/>
        <v/>
      </c>
      <c r="S711" s="27">
        <v>198.97</v>
      </c>
      <c r="T711" s="28" t="str">
        <f t="shared" si="6"/>
        <v/>
      </c>
      <c r="U711" s="28" t="str">
        <f t="shared" si="7"/>
        <v/>
      </c>
      <c r="V711" s="29" t="str">
        <f t="shared" si="8"/>
        <v/>
      </c>
      <c r="W711" s="28">
        <f t="shared" si="9"/>
        <v>1591.76</v>
      </c>
      <c r="X711" s="28">
        <f t="shared" si="10"/>
        <v>795.88</v>
      </c>
      <c r="Y711" s="29">
        <f t="shared" si="11"/>
        <v>397.94</v>
      </c>
      <c r="Z711" s="28" t="str">
        <f t="shared" si="12"/>
        <v/>
      </c>
      <c r="AA711" s="28" t="str">
        <f t="shared" si="13"/>
        <v/>
      </c>
      <c r="AB711" s="29" t="str">
        <f t="shared" si="14"/>
        <v/>
      </c>
      <c r="AC711" s="28">
        <f t="shared" si="15"/>
        <v>795.88</v>
      </c>
      <c r="AD711" s="28">
        <f t="shared" si="16"/>
        <v>636.70400000000006</v>
      </c>
      <c r="AE711" s="29">
        <f t="shared" si="17"/>
        <v>382.0224</v>
      </c>
      <c r="AF711" s="28">
        <f t="shared" si="18"/>
        <v>1591.76</v>
      </c>
      <c r="AG711" s="28">
        <f t="shared" si="19"/>
        <v>1273.4080000000001</v>
      </c>
      <c r="AH711" s="29">
        <f t="shared" si="20"/>
        <v>764.04480000000001</v>
      </c>
      <c r="AI711" s="28" t="str">
        <f t="shared" si="21"/>
        <v/>
      </c>
      <c r="AJ711" s="29" t="str">
        <f t="shared" si="22"/>
        <v/>
      </c>
      <c r="AK711" s="30"/>
      <c r="AL711" s="30"/>
    </row>
    <row r="712" spans="1:38" ht="12.75" customHeight="1">
      <c r="A712" s="19">
        <v>25207</v>
      </c>
      <c r="B712" s="20" t="s">
        <v>791</v>
      </c>
      <c r="C712" s="21">
        <v>35</v>
      </c>
      <c r="D712" s="22" t="s">
        <v>673</v>
      </c>
      <c r="E712" s="23">
        <v>9131</v>
      </c>
      <c r="F712" s="24">
        <v>1025</v>
      </c>
      <c r="G712" s="25">
        <v>319</v>
      </c>
      <c r="H712" s="26">
        <f t="shared" si="0"/>
        <v>0.31121951219512195</v>
      </c>
      <c r="I712" s="25">
        <v>319</v>
      </c>
      <c r="J712" s="26">
        <f t="shared" si="1"/>
        <v>0.31121951219512195</v>
      </c>
      <c r="K712" s="25">
        <v>142</v>
      </c>
      <c r="L712" s="26">
        <f t="shared" si="2"/>
        <v>0.13853658536585367</v>
      </c>
      <c r="M712" s="25">
        <v>142</v>
      </c>
      <c r="N712" s="26">
        <f t="shared" si="3"/>
        <v>0.13853658536585367</v>
      </c>
      <c r="O712" s="25">
        <v>240</v>
      </c>
      <c r="P712" s="26">
        <f t="shared" si="4"/>
        <v>0.23414634146341465</v>
      </c>
      <c r="Q712" s="25">
        <v>20</v>
      </c>
      <c r="R712" s="26">
        <f t="shared" si="5"/>
        <v>1.9512195121951219E-2</v>
      </c>
      <c r="S712" s="27">
        <v>198.97</v>
      </c>
      <c r="T712" s="28">
        <f t="shared" si="6"/>
        <v>63471.43</v>
      </c>
      <c r="U712" s="28">
        <f t="shared" si="7"/>
        <v>31735.715</v>
      </c>
      <c r="V712" s="29">
        <f t="shared" si="8"/>
        <v>15867.8575</v>
      </c>
      <c r="W712" s="28">
        <f t="shared" si="9"/>
        <v>63471.43</v>
      </c>
      <c r="X712" s="28">
        <f t="shared" si="10"/>
        <v>31735.715</v>
      </c>
      <c r="Y712" s="29">
        <f t="shared" si="11"/>
        <v>15867.8575</v>
      </c>
      <c r="Z712" s="28">
        <f t="shared" si="12"/>
        <v>28253.74</v>
      </c>
      <c r="AA712" s="28">
        <f t="shared" si="13"/>
        <v>22602.992000000002</v>
      </c>
      <c r="AB712" s="29">
        <f t="shared" si="14"/>
        <v>13561.795200000002</v>
      </c>
      <c r="AC712" s="28">
        <f t="shared" si="15"/>
        <v>28253.74</v>
      </c>
      <c r="AD712" s="28">
        <f t="shared" si="16"/>
        <v>22602.992000000002</v>
      </c>
      <c r="AE712" s="29">
        <f t="shared" si="17"/>
        <v>13561.795200000002</v>
      </c>
      <c r="AF712" s="28">
        <f t="shared" si="18"/>
        <v>47752.800000000003</v>
      </c>
      <c r="AG712" s="28">
        <f t="shared" si="19"/>
        <v>38202.239999999998</v>
      </c>
      <c r="AH712" s="29">
        <f t="shared" si="20"/>
        <v>22921.344000000001</v>
      </c>
      <c r="AI712" s="28">
        <f t="shared" si="21"/>
        <v>3979.4</v>
      </c>
      <c r="AJ712" s="29">
        <f t="shared" si="22"/>
        <v>2387.64</v>
      </c>
      <c r="AK712" s="30"/>
      <c r="AL712" s="30"/>
    </row>
    <row r="713" spans="1:38" ht="12.75" customHeight="1">
      <c r="A713" s="19">
        <v>25208</v>
      </c>
      <c r="B713" s="20" t="s">
        <v>792</v>
      </c>
      <c r="C713" s="21">
        <v>26</v>
      </c>
      <c r="D713" s="22" t="s">
        <v>625</v>
      </c>
      <c r="E713" s="23">
        <v>429</v>
      </c>
      <c r="F713" s="24">
        <v>54</v>
      </c>
      <c r="G713" s="25"/>
      <c r="H713" s="26" t="str">
        <f t="shared" si="0"/>
        <v/>
      </c>
      <c r="I713" s="25"/>
      <c r="J713" s="26" t="str">
        <f t="shared" si="1"/>
        <v/>
      </c>
      <c r="K713" s="25"/>
      <c r="L713" s="26" t="str">
        <f t="shared" si="2"/>
        <v/>
      </c>
      <c r="M713" s="25"/>
      <c r="N713" s="26" t="str">
        <f t="shared" si="3"/>
        <v/>
      </c>
      <c r="O713" s="25"/>
      <c r="P713" s="26" t="str">
        <f t="shared" si="4"/>
        <v/>
      </c>
      <c r="Q713" s="25"/>
      <c r="R713" s="26" t="str">
        <f t="shared" si="5"/>
        <v/>
      </c>
      <c r="S713" s="27">
        <v>198.97</v>
      </c>
      <c r="T713" s="28" t="str">
        <f t="shared" si="6"/>
        <v/>
      </c>
      <c r="U713" s="28" t="str">
        <f t="shared" si="7"/>
        <v/>
      </c>
      <c r="V713" s="29" t="str">
        <f t="shared" si="8"/>
        <v/>
      </c>
      <c r="W713" s="28" t="str">
        <f t="shared" si="9"/>
        <v/>
      </c>
      <c r="X713" s="28" t="str">
        <f t="shared" si="10"/>
        <v/>
      </c>
      <c r="Y713" s="29" t="str">
        <f t="shared" si="11"/>
        <v/>
      </c>
      <c r="Z713" s="28" t="str">
        <f t="shared" si="12"/>
        <v/>
      </c>
      <c r="AA713" s="28" t="str">
        <f t="shared" si="13"/>
        <v/>
      </c>
      <c r="AB713" s="29" t="str">
        <f t="shared" si="14"/>
        <v/>
      </c>
      <c r="AC713" s="28" t="str">
        <f t="shared" si="15"/>
        <v/>
      </c>
      <c r="AD713" s="28" t="str">
        <f t="shared" si="16"/>
        <v/>
      </c>
      <c r="AE713" s="29" t="str">
        <f t="shared" si="17"/>
        <v/>
      </c>
      <c r="AF713" s="28" t="str">
        <f t="shared" si="18"/>
        <v/>
      </c>
      <c r="AG713" s="28" t="str">
        <f t="shared" si="19"/>
        <v/>
      </c>
      <c r="AH713" s="29" t="str">
        <f t="shared" si="20"/>
        <v/>
      </c>
      <c r="AI713" s="28" t="str">
        <f t="shared" si="21"/>
        <v/>
      </c>
      <c r="AJ713" s="29" t="str">
        <f t="shared" si="22"/>
        <v/>
      </c>
      <c r="AK713" s="30"/>
      <c r="AL713" s="30"/>
    </row>
    <row r="714" spans="1:38" ht="12.75" customHeight="1">
      <c r="A714" s="19">
        <v>25209</v>
      </c>
      <c r="B714" s="20" t="s">
        <v>793</v>
      </c>
      <c r="C714" s="21">
        <v>26</v>
      </c>
      <c r="D714" s="22" t="s">
        <v>625</v>
      </c>
      <c r="E714" s="23">
        <v>2192</v>
      </c>
      <c r="F714" s="24">
        <v>255</v>
      </c>
      <c r="G714" s="25"/>
      <c r="H714" s="26" t="str">
        <f t="shared" si="0"/>
        <v/>
      </c>
      <c r="I714" s="25"/>
      <c r="J714" s="26" t="str">
        <f t="shared" si="1"/>
        <v/>
      </c>
      <c r="K714" s="25"/>
      <c r="L714" s="26" t="str">
        <f t="shared" si="2"/>
        <v/>
      </c>
      <c r="M714" s="25"/>
      <c r="N714" s="26" t="str">
        <f t="shared" si="3"/>
        <v/>
      </c>
      <c r="O714" s="25">
        <v>40</v>
      </c>
      <c r="P714" s="26">
        <f t="shared" si="4"/>
        <v>0.15686274509803921</v>
      </c>
      <c r="Q714" s="25">
        <v>1</v>
      </c>
      <c r="R714" s="26">
        <f t="shared" si="5"/>
        <v>3.9215686274509803E-3</v>
      </c>
      <c r="S714" s="27">
        <v>198.97</v>
      </c>
      <c r="T714" s="28" t="str">
        <f t="shared" si="6"/>
        <v/>
      </c>
      <c r="U714" s="28" t="str">
        <f t="shared" si="7"/>
        <v/>
      </c>
      <c r="V714" s="29" t="str">
        <f t="shared" si="8"/>
        <v/>
      </c>
      <c r="W714" s="28" t="str">
        <f t="shared" si="9"/>
        <v/>
      </c>
      <c r="X714" s="28" t="str">
        <f t="shared" si="10"/>
        <v/>
      </c>
      <c r="Y714" s="29" t="str">
        <f t="shared" si="11"/>
        <v/>
      </c>
      <c r="Z714" s="28" t="str">
        <f t="shared" si="12"/>
        <v/>
      </c>
      <c r="AA714" s="28" t="str">
        <f t="shared" si="13"/>
        <v/>
      </c>
      <c r="AB714" s="29" t="str">
        <f t="shared" si="14"/>
        <v/>
      </c>
      <c r="AC714" s="28" t="str">
        <f t="shared" si="15"/>
        <v/>
      </c>
      <c r="AD714" s="28" t="str">
        <f t="shared" si="16"/>
        <v/>
      </c>
      <c r="AE714" s="29" t="str">
        <f t="shared" si="17"/>
        <v/>
      </c>
      <c r="AF714" s="28">
        <f t="shared" si="18"/>
        <v>7958.8</v>
      </c>
      <c r="AG714" s="28">
        <f t="shared" si="19"/>
        <v>6367.04</v>
      </c>
      <c r="AH714" s="29">
        <f t="shared" si="20"/>
        <v>3820.2240000000002</v>
      </c>
      <c r="AI714" s="28">
        <f t="shared" si="21"/>
        <v>198.97</v>
      </c>
      <c r="AJ714" s="29">
        <f t="shared" si="22"/>
        <v>119.38199999999999</v>
      </c>
      <c r="AK714" s="30"/>
      <c r="AL714" s="30"/>
    </row>
    <row r="715" spans="1:38" ht="12.75" customHeight="1">
      <c r="A715" s="19">
        <v>25210</v>
      </c>
      <c r="B715" s="20" t="s">
        <v>794</v>
      </c>
      <c r="C715" s="21">
        <v>33</v>
      </c>
      <c r="D715" s="22" t="s">
        <v>609</v>
      </c>
      <c r="E715" s="23">
        <v>1784</v>
      </c>
      <c r="F715" s="24">
        <v>250</v>
      </c>
      <c r="G715" s="25"/>
      <c r="H715" s="26" t="str">
        <f t="shared" si="0"/>
        <v/>
      </c>
      <c r="I715" s="25">
        <v>73</v>
      </c>
      <c r="J715" s="26">
        <f t="shared" si="1"/>
        <v>0.29199999999999998</v>
      </c>
      <c r="K715" s="25"/>
      <c r="L715" s="26" t="str">
        <f t="shared" si="2"/>
        <v/>
      </c>
      <c r="M715" s="25">
        <v>35</v>
      </c>
      <c r="N715" s="26">
        <f t="shared" si="3"/>
        <v>0.14000000000000001</v>
      </c>
      <c r="O715" s="25">
        <v>35</v>
      </c>
      <c r="P715" s="26">
        <f t="shared" si="4"/>
        <v>0.14000000000000001</v>
      </c>
      <c r="Q715" s="25">
        <v>1</v>
      </c>
      <c r="R715" s="26">
        <f t="shared" si="5"/>
        <v>4.0000000000000001E-3</v>
      </c>
      <c r="S715" s="27">
        <v>198.97</v>
      </c>
      <c r="T715" s="28" t="str">
        <f t="shared" si="6"/>
        <v/>
      </c>
      <c r="U715" s="28" t="str">
        <f t="shared" si="7"/>
        <v/>
      </c>
      <c r="V715" s="29" t="str">
        <f t="shared" si="8"/>
        <v/>
      </c>
      <c r="W715" s="28">
        <f t="shared" si="9"/>
        <v>14524.81</v>
      </c>
      <c r="X715" s="28">
        <f t="shared" si="10"/>
        <v>7262.4049999999997</v>
      </c>
      <c r="Y715" s="29">
        <f t="shared" si="11"/>
        <v>3631.2024999999999</v>
      </c>
      <c r="Z715" s="28" t="str">
        <f t="shared" si="12"/>
        <v/>
      </c>
      <c r="AA715" s="28" t="str">
        <f t="shared" si="13"/>
        <v/>
      </c>
      <c r="AB715" s="29" t="str">
        <f t="shared" si="14"/>
        <v/>
      </c>
      <c r="AC715" s="28">
        <f t="shared" si="15"/>
        <v>6963.95</v>
      </c>
      <c r="AD715" s="28">
        <f t="shared" si="16"/>
        <v>5571.16</v>
      </c>
      <c r="AE715" s="29">
        <f t="shared" si="17"/>
        <v>3342.6960000000004</v>
      </c>
      <c r="AF715" s="28">
        <f t="shared" si="18"/>
        <v>6963.95</v>
      </c>
      <c r="AG715" s="28">
        <f t="shared" si="19"/>
        <v>5571.16</v>
      </c>
      <c r="AH715" s="29">
        <f t="shared" si="20"/>
        <v>3342.6960000000004</v>
      </c>
      <c r="AI715" s="28">
        <f t="shared" si="21"/>
        <v>198.97</v>
      </c>
      <c r="AJ715" s="29">
        <f t="shared" si="22"/>
        <v>119.38199999999999</v>
      </c>
      <c r="AK715" s="30"/>
      <c r="AL715" s="30"/>
    </row>
    <row r="716" spans="1:38" ht="12.75" customHeight="1">
      <c r="A716" s="19">
        <v>25211</v>
      </c>
      <c r="B716" s="20" t="s">
        <v>795</v>
      </c>
      <c r="C716" s="21">
        <v>33</v>
      </c>
      <c r="D716" s="22" t="s">
        <v>609</v>
      </c>
      <c r="E716" s="23">
        <v>873</v>
      </c>
      <c r="F716" s="24">
        <v>84</v>
      </c>
      <c r="G716" s="25"/>
      <c r="H716" s="26" t="str">
        <f t="shared" si="0"/>
        <v/>
      </c>
      <c r="I716" s="25">
        <v>24</v>
      </c>
      <c r="J716" s="26">
        <f t="shared" si="1"/>
        <v>0.2857142857142857</v>
      </c>
      <c r="K716" s="25"/>
      <c r="L716" s="26" t="str">
        <f t="shared" si="2"/>
        <v/>
      </c>
      <c r="M716" s="25">
        <v>12</v>
      </c>
      <c r="N716" s="26">
        <f t="shared" si="3"/>
        <v>0.14285714285714285</v>
      </c>
      <c r="O716" s="25">
        <v>8</v>
      </c>
      <c r="P716" s="26">
        <f t="shared" si="4"/>
        <v>9.5238095238095233E-2</v>
      </c>
      <c r="Q716" s="25">
        <v>0</v>
      </c>
      <c r="R716" s="26">
        <f t="shared" si="5"/>
        <v>0</v>
      </c>
      <c r="S716" s="27">
        <v>198.97</v>
      </c>
      <c r="T716" s="28" t="str">
        <f t="shared" si="6"/>
        <v/>
      </c>
      <c r="U716" s="28" t="str">
        <f t="shared" si="7"/>
        <v/>
      </c>
      <c r="V716" s="29" t="str">
        <f t="shared" si="8"/>
        <v/>
      </c>
      <c r="W716" s="28">
        <f t="shared" si="9"/>
        <v>4775.28</v>
      </c>
      <c r="X716" s="28">
        <f t="shared" si="10"/>
        <v>2387.64</v>
      </c>
      <c r="Y716" s="29">
        <f t="shared" si="11"/>
        <v>1193.82</v>
      </c>
      <c r="Z716" s="28" t="str">
        <f t="shared" si="12"/>
        <v/>
      </c>
      <c r="AA716" s="28" t="str">
        <f t="shared" si="13"/>
        <v/>
      </c>
      <c r="AB716" s="29" t="str">
        <f t="shared" si="14"/>
        <v/>
      </c>
      <c r="AC716" s="28">
        <f t="shared" si="15"/>
        <v>2387.64</v>
      </c>
      <c r="AD716" s="28">
        <f t="shared" si="16"/>
        <v>1910.1120000000003</v>
      </c>
      <c r="AE716" s="29">
        <f t="shared" si="17"/>
        <v>1146.0672</v>
      </c>
      <c r="AF716" s="28">
        <f t="shared" si="18"/>
        <v>1591.76</v>
      </c>
      <c r="AG716" s="28">
        <f t="shared" si="19"/>
        <v>1273.4080000000001</v>
      </c>
      <c r="AH716" s="29">
        <f t="shared" si="20"/>
        <v>764.04480000000001</v>
      </c>
      <c r="AI716" s="28">
        <f t="shared" si="21"/>
        <v>0</v>
      </c>
      <c r="AJ716" s="29">
        <f t="shared" si="22"/>
        <v>0</v>
      </c>
      <c r="AK716" s="30"/>
      <c r="AL716" s="30"/>
    </row>
    <row r="717" spans="1:38" ht="12.75" customHeight="1">
      <c r="A717" s="19">
        <v>25212</v>
      </c>
      <c r="B717" s="20" t="s">
        <v>796</v>
      </c>
      <c r="C717" s="21">
        <v>33</v>
      </c>
      <c r="D717" s="22" t="s">
        <v>609</v>
      </c>
      <c r="E717" s="23">
        <v>332</v>
      </c>
      <c r="F717" s="24">
        <v>28</v>
      </c>
      <c r="G717" s="25"/>
      <c r="H717" s="26" t="str">
        <f t="shared" si="0"/>
        <v/>
      </c>
      <c r="I717" s="25">
        <v>8</v>
      </c>
      <c r="J717" s="26">
        <f t="shared" si="1"/>
        <v>0.2857142857142857</v>
      </c>
      <c r="K717" s="25"/>
      <c r="L717" s="26" t="str">
        <f t="shared" si="2"/>
        <v/>
      </c>
      <c r="M717" s="25">
        <v>4</v>
      </c>
      <c r="N717" s="26">
        <f t="shared" si="3"/>
        <v>0.14285714285714285</v>
      </c>
      <c r="O717" s="25">
        <v>4</v>
      </c>
      <c r="P717" s="26">
        <f t="shared" si="4"/>
        <v>0.14285714285714285</v>
      </c>
      <c r="Q717" s="25"/>
      <c r="R717" s="26" t="str">
        <f t="shared" si="5"/>
        <v/>
      </c>
      <c r="S717" s="27">
        <v>198.97</v>
      </c>
      <c r="T717" s="28" t="str">
        <f t="shared" si="6"/>
        <v/>
      </c>
      <c r="U717" s="28" t="str">
        <f t="shared" si="7"/>
        <v/>
      </c>
      <c r="V717" s="29" t="str">
        <f t="shared" si="8"/>
        <v/>
      </c>
      <c r="W717" s="28">
        <f t="shared" si="9"/>
        <v>1591.76</v>
      </c>
      <c r="X717" s="28">
        <f t="shared" si="10"/>
        <v>795.88</v>
      </c>
      <c r="Y717" s="29">
        <f t="shared" si="11"/>
        <v>397.94</v>
      </c>
      <c r="Z717" s="28" t="str">
        <f t="shared" si="12"/>
        <v/>
      </c>
      <c r="AA717" s="28" t="str">
        <f t="shared" si="13"/>
        <v/>
      </c>
      <c r="AB717" s="29" t="str">
        <f t="shared" si="14"/>
        <v/>
      </c>
      <c r="AC717" s="28">
        <f t="shared" si="15"/>
        <v>795.88</v>
      </c>
      <c r="AD717" s="28">
        <f t="shared" si="16"/>
        <v>636.70400000000006</v>
      </c>
      <c r="AE717" s="29">
        <f t="shared" si="17"/>
        <v>382.0224</v>
      </c>
      <c r="AF717" s="28">
        <f t="shared" si="18"/>
        <v>795.88</v>
      </c>
      <c r="AG717" s="28">
        <f t="shared" si="19"/>
        <v>636.70400000000006</v>
      </c>
      <c r="AH717" s="29">
        <f t="shared" si="20"/>
        <v>382.0224</v>
      </c>
      <c r="AI717" s="28" t="str">
        <f t="shared" si="21"/>
        <v/>
      </c>
      <c r="AJ717" s="29" t="str">
        <f t="shared" si="22"/>
        <v/>
      </c>
      <c r="AK717" s="30"/>
      <c r="AL717" s="30"/>
    </row>
    <row r="718" spans="1:38" ht="12.75" customHeight="1">
      <c r="A718" s="19">
        <v>25215</v>
      </c>
      <c r="B718" s="20" t="s">
        <v>797</v>
      </c>
      <c r="C718" s="21">
        <v>25</v>
      </c>
      <c r="D718" s="22" t="s">
        <v>603</v>
      </c>
      <c r="E718" s="23">
        <v>562</v>
      </c>
      <c r="F718" s="24">
        <v>54</v>
      </c>
      <c r="G718" s="25"/>
      <c r="H718" s="26" t="str">
        <f t="shared" si="0"/>
        <v/>
      </c>
      <c r="I718" s="25">
        <v>18</v>
      </c>
      <c r="J718" s="26">
        <f t="shared" si="1"/>
        <v>0.33333333333333331</v>
      </c>
      <c r="K718" s="25"/>
      <c r="L718" s="26" t="str">
        <f t="shared" si="2"/>
        <v/>
      </c>
      <c r="M718" s="25">
        <v>9</v>
      </c>
      <c r="N718" s="26">
        <f t="shared" si="3"/>
        <v>0.16666666666666666</v>
      </c>
      <c r="O718" s="25"/>
      <c r="P718" s="26" t="str">
        <f t="shared" si="4"/>
        <v/>
      </c>
      <c r="Q718" s="25">
        <v>1</v>
      </c>
      <c r="R718" s="26">
        <f t="shared" si="5"/>
        <v>1.8518518518518517E-2</v>
      </c>
      <c r="S718" s="27">
        <v>198.97</v>
      </c>
      <c r="T718" s="28" t="str">
        <f t="shared" si="6"/>
        <v/>
      </c>
      <c r="U718" s="28" t="str">
        <f t="shared" si="7"/>
        <v/>
      </c>
      <c r="V718" s="29" t="str">
        <f t="shared" si="8"/>
        <v/>
      </c>
      <c r="W718" s="28">
        <f t="shared" si="9"/>
        <v>3581.46</v>
      </c>
      <c r="X718" s="28">
        <f t="shared" si="10"/>
        <v>1790.73</v>
      </c>
      <c r="Y718" s="29">
        <f t="shared" si="11"/>
        <v>895.36500000000001</v>
      </c>
      <c r="Z718" s="28" t="str">
        <f t="shared" si="12"/>
        <v/>
      </c>
      <c r="AA718" s="28" t="str">
        <f t="shared" si="13"/>
        <v/>
      </c>
      <c r="AB718" s="29" t="str">
        <f t="shared" si="14"/>
        <v/>
      </c>
      <c r="AC718" s="28">
        <f t="shared" si="15"/>
        <v>1790.73</v>
      </c>
      <c r="AD718" s="28">
        <f t="shared" si="16"/>
        <v>1432.5840000000001</v>
      </c>
      <c r="AE718" s="29">
        <f t="shared" si="17"/>
        <v>859.55039999999997</v>
      </c>
      <c r="AF718" s="28" t="str">
        <f t="shared" si="18"/>
        <v/>
      </c>
      <c r="AG718" s="28" t="str">
        <f t="shared" si="19"/>
        <v/>
      </c>
      <c r="AH718" s="29" t="str">
        <f t="shared" si="20"/>
        <v/>
      </c>
      <c r="AI718" s="28">
        <f t="shared" si="21"/>
        <v>198.97</v>
      </c>
      <c r="AJ718" s="29">
        <f t="shared" si="22"/>
        <v>119.38199999999999</v>
      </c>
      <c r="AK718" s="30"/>
      <c r="AL718" s="30"/>
    </row>
    <row r="719" spans="1:38" ht="12.75" customHeight="1">
      <c r="A719" s="19">
        <v>25216</v>
      </c>
      <c r="B719" s="20" t="s">
        <v>798</v>
      </c>
      <c r="C719" s="21">
        <v>32</v>
      </c>
      <c r="D719" s="22" t="s">
        <v>663</v>
      </c>
      <c r="E719" s="23">
        <v>291</v>
      </c>
      <c r="F719" s="24">
        <v>25</v>
      </c>
      <c r="G719" s="25"/>
      <c r="H719" s="26" t="str">
        <f t="shared" si="0"/>
        <v/>
      </c>
      <c r="I719" s="25">
        <v>6</v>
      </c>
      <c r="J719" s="26">
        <f t="shared" si="1"/>
        <v>0.24</v>
      </c>
      <c r="K719" s="25"/>
      <c r="L719" s="26" t="str">
        <f t="shared" si="2"/>
        <v/>
      </c>
      <c r="M719" s="25">
        <v>2</v>
      </c>
      <c r="N719" s="26">
        <f t="shared" si="3"/>
        <v>0.08</v>
      </c>
      <c r="O719" s="25"/>
      <c r="P719" s="26" t="str">
        <f t="shared" si="4"/>
        <v/>
      </c>
      <c r="Q719" s="25"/>
      <c r="R719" s="26" t="str">
        <f t="shared" si="5"/>
        <v/>
      </c>
      <c r="S719" s="27">
        <v>198.97</v>
      </c>
      <c r="T719" s="28" t="str">
        <f t="shared" si="6"/>
        <v/>
      </c>
      <c r="U719" s="28" t="str">
        <f t="shared" si="7"/>
        <v/>
      </c>
      <c r="V719" s="29" t="str">
        <f t="shared" si="8"/>
        <v/>
      </c>
      <c r="W719" s="28">
        <f t="shared" si="9"/>
        <v>1193.82</v>
      </c>
      <c r="X719" s="28">
        <f t="shared" si="10"/>
        <v>596.91</v>
      </c>
      <c r="Y719" s="29">
        <f t="shared" si="11"/>
        <v>298.45499999999998</v>
      </c>
      <c r="Z719" s="28" t="str">
        <f t="shared" si="12"/>
        <v/>
      </c>
      <c r="AA719" s="28" t="str">
        <f t="shared" si="13"/>
        <v/>
      </c>
      <c r="AB719" s="29" t="str">
        <f t="shared" si="14"/>
        <v/>
      </c>
      <c r="AC719" s="28">
        <f t="shared" si="15"/>
        <v>397.94</v>
      </c>
      <c r="AD719" s="28">
        <f t="shared" si="16"/>
        <v>318.35200000000003</v>
      </c>
      <c r="AE719" s="29">
        <f t="shared" si="17"/>
        <v>191.0112</v>
      </c>
      <c r="AF719" s="28" t="str">
        <f t="shared" si="18"/>
        <v/>
      </c>
      <c r="AG719" s="28" t="str">
        <f t="shared" si="19"/>
        <v/>
      </c>
      <c r="AH719" s="29" t="str">
        <f t="shared" si="20"/>
        <v/>
      </c>
      <c r="AI719" s="28" t="str">
        <f t="shared" si="21"/>
        <v/>
      </c>
      <c r="AJ719" s="29" t="str">
        <f t="shared" si="22"/>
        <v/>
      </c>
      <c r="AK719" s="30"/>
      <c r="AL719" s="30"/>
    </row>
    <row r="720" spans="1:38" ht="12.75" customHeight="1">
      <c r="A720" s="19">
        <v>25217</v>
      </c>
      <c r="B720" s="20" t="s">
        <v>799</v>
      </c>
      <c r="C720" s="21">
        <v>38</v>
      </c>
      <c r="D720" s="22" t="s">
        <v>607</v>
      </c>
      <c r="E720" s="23">
        <v>17810</v>
      </c>
      <c r="F720" s="24">
        <v>2360</v>
      </c>
      <c r="G720" s="25">
        <v>706</v>
      </c>
      <c r="H720" s="26">
        <f t="shared" si="0"/>
        <v>0.29915254237288136</v>
      </c>
      <c r="I720" s="25">
        <v>706</v>
      </c>
      <c r="J720" s="26">
        <f t="shared" si="1"/>
        <v>0.29915254237288136</v>
      </c>
      <c r="K720" s="25">
        <v>290</v>
      </c>
      <c r="L720" s="26">
        <f t="shared" si="2"/>
        <v>0.1228813559322034</v>
      </c>
      <c r="M720" s="25">
        <v>290</v>
      </c>
      <c r="N720" s="26">
        <f t="shared" si="3"/>
        <v>0.1228813559322034</v>
      </c>
      <c r="O720" s="25">
        <v>523</v>
      </c>
      <c r="P720" s="26">
        <f t="shared" si="4"/>
        <v>0.22161016949152543</v>
      </c>
      <c r="Q720" s="25">
        <v>30</v>
      </c>
      <c r="R720" s="26">
        <f t="shared" si="5"/>
        <v>1.2711864406779662E-2</v>
      </c>
      <c r="S720" s="27">
        <v>198.97</v>
      </c>
      <c r="T720" s="28">
        <f t="shared" si="6"/>
        <v>140472.82</v>
      </c>
      <c r="U720" s="28">
        <f t="shared" si="7"/>
        <v>70236.41</v>
      </c>
      <c r="V720" s="29">
        <f t="shared" si="8"/>
        <v>35118.205000000002</v>
      </c>
      <c r="W720" s="28">
        <f t="shared" si="9"/>
        <v>140472.82</v>
      </c>
      <c r="X720" s="28">
        <f t="shared" si="10"/>
        <v>70236.41</v>
      </c>
      <c r="Y720" s="29">
        <f t="shared" si="11"/>
        <v>35118.205000000002</v>
      </c>
      <c r="Z720" s="28">
        <f t="shared" si="12"/>
        <v>57701.3</v>
      </c>
      <c r="AA720" s="28">
        <f t="shared" si="13"/>
        <v>46161.04</v>
      </c>
      <c r="AB720" s="29">
        <f t="shared" si="14"/>
        <v>27696.624000000003</v>
      </c>
      <c r="AC720" s="28">
        <f t="shared" si="15"/>
        <v>57701.3</v>
      </c>
      <c r="AD720" s="28">
        <f t="shared" si="16"/>
        <v>46161.04</v>
      </c>
      <c r="AE720" s="29">
        <f t="shared" si="17"/>
        <v>27696.624000000003</v>
      </c>
      <c r="AF720" s="28">
        <f t="shared" si="18"/>
        <v>104061.31</v>
      </c>
      <c r="AG720" s="28">
        <f t="shared" si="19"/>
        <v>83249.04800000001</v>
      </c>
      <c r="AH720" s="29">
        <f t="shared" si="20"/>
        <v>49949.428800000009</v>
      </c>
      <c r="AI720" s="28">
        <f t="shared" si="21"/>
        <v>5969.1</v>
      </c>
      <c r="AJ720" s="29">
        <f t="shared" si="22"/>
        <v>3581.46</v>
      </c>
      <c r="AK720" s="30"/>
      <c r="AL720" s="30"/>
    </row>
    <row r="721" spans="1:38" ht="12.75" customHeight="1">
      <c r="A721" s="19">
        <v>25218</v>
      </c>
      <c r="B721" s="20" t="s">
        <v>800</v>
      </c>
      <c r="C721" s="21">
        <v>18</v>
      </c>
      <c r="D721" s="22" t="s">
        <v>613</v>
      </c>
      <c r="E721" s="23">
        <v>105</v>
      </c>
      <c r="F721" s="24">
        <v>15</v>
      </c>
      <c r="G721" s="25"/>
      <c r="H721" s="26" t="str">
        <f t="shared" si="0"/>
        <v/>
      </c>
      <c r="I721" s="25">
        <v>4</v>
      </c>
      <c r="J721" s="26">
        <f t="shared" si="1"/>
        <v>0.26666666666666666</v>
      </c>
      <c r="K721" s="25"/>
      <c r="L721" s="26" t="str">
        <f t="shared" si="2"/>
        <v/>
      </c>
      <c r="M721" s="25">
        <v>2</v>
      </c>
      <c r="N721" s="26">
        <f t="shared" si="3"/>
        <v>0.13333333333333333</v>
      </c>
      <c r="O721" s="25"/>
      <c r="P721" s="26" t="str">
        <f t="shared" si="4"/>
        <v/>
      </c>
      <c r="Q721" s="25"/>
      <c r="R721" s="26" t="str">
        <f t="shared" si="5"/>
        <v/>
      </c>
      <c r="S721" s="27">
        <v>198.97</v>
      </c>
      <c r="T721" s="28" t="str">
        <f t="shared" si="6"/>
        <v/>
      </c>
      <c r="U721" s="28" t="str">
        <f t="shared" si="7"/>
        <v/>
      </c>
      <c r="V721" s="29" t="str">
        <f t="shared" si="8"/>
        <v/>
      </c>
      <c r="W721" s="28">
        <f t="shared" si="9"/>
        <v>795.88</v>
      </c>
      <c r="X721" s="28">
        <f t="shared" si="10"/>
        <v>397.94</v>
      </c>
      <c r="Y721" s="29">
        <f t="shared" si="11"/>
        <v>198.97</v>
      </c>
      <c r="Z721" s="28" t="str">
        <f t="shared" si="12"/>
        <v/>
      </c>
      <c r="AA721" s="28" t="str">
        <f t="shared" si="13"/>
        <v/>
      </c>
      <c r="AB721" s="29" t="str">
        <f t="shared" si="14"/>
        <v/>
      </c>
      <c r="AC721" s="28">
        <f t="shared" si="15"/>
        <v>397.94</v>
      </c>
      <c r="AD721" s="28">
        <f t="shared" si="16"/>
        <v>318.35200000000003</v>
      </c>
      <c r="AE721" s="29">
        <f t="shared" si="17"/>
        <v>191.0112</v>
      </c>
      <c r="AF721" s="28" t="str">
        <f t="shared" si="18"/>
        <v/>
      </c>
      <c r="AG721" s="28" t="str">
        <f t="shared" si="19"/>
        <v/>
      </c>
      <c r="AH721" s="29" t="str">
        <f t="shared" si="20"/>
        <v/>
      </c>
      <c r="AI721" s="28" t="str">
        <f t="shared" si="21"/>
        <v/>
      </c>
      <c r="AJ721" s="29" t="str">
        <f t="shared" si="22"/>
        <v/>
      </c>
      <c r="AK721" s="30"/>
      <c r="AL721" s="30"/>
    </row>
    <row r="722" spans="1:38" ht="12.75" customHeight="1">
      <c r="A722" s="19">
        <v>25219</v>
      </c>
      <c r="B722" s="20" t="s">
        <v>801</v>
      </c>
      <c r="C722" s="21">
        <v>32</v>
      </c>
      <c r="D722" s="22" t="s">
        <v>663</v>
      </c>
      <c r="E722" s="23">
        <v>175</v>
      </c>
      <c r="F722" s="24">
        <v>22</v>
      </c>
      <c r="G722" s="25"/>
      <c r="H722" s="26" t="str">
        <f t="shared" si="0"/>
        <v/>
      </c>
      <c r="I722" s="25">
        <v>5</v>
      </c>
      <c r="J722" s="26">
        <f t="shared" si="1"/>
        <v>0.22727272727272727</v>
      </c>
      <c r="K722" s="25"/>
      <c r="L722" s="26" t="str">
        <f t="shared" si="2"/>
        <v/>
      </c>
      <c r="M722" s="25">
        <v>2</v>
      </c>
      <c r="N722" s="26">
        <f t="shared" si="3"/>
        <v>9.0909090909090912E-2</v>
      </c>
      <c r="O722" s="25"/>
      <c r="P722" s="26" t="str">
        <f t="shared" si="4"/>
        <v/>
      </c>
      <c r="Q722" s="25"/>
      <c r="R722" s="26" t="str">
        <f t="shared" si="5"/>
        <v/>
      </c>
      <c r="S722" s="27">
        <v>198.97</v>
      </c>
      <c r="T722" s="28" t="str">
        <f t="shared" si="6"/>
        <v/>
      </c>
      <c r="U722" s="28" t="str">
        <f t="shared" si="7"/>
        <v/>
      </c>
      <c r="V722" s="29" t="str">
        <f t="shared" si="8"/>
        <v/>
      </c>
      <c r="W722" s="28">
        <f t="shared" si="9"/>
        <v>994.85</v>
      </c>
      <c r="X722" s="28">
        <f t="shared" si="10"/>
        <v>497.42500000000001</v>
      </c>
      <c r="Y722" s="29">
        <f t="shared" si="11"/>
        <v>248.71250000000001</v>
      </c>
      <c r="Z722" s="28" t="str">
        <f t="shared" si="12"/>
        <v/>
      </c>
      <c r="AA722" s="28" t="str">
        <f t="shared" si="13"/>
        <v/>
      </c>
      <c r="AB722" s="29" t="str">
        <f t="shared" si="14"/>
        <v/>
      </c>
      <c r="AC722" s="28">
        <f t="shared" si="15"/>
        <v>397.94</v>
      </c>
      <c r="AD722" s="28">
        <f t="shared" si="16"/>
        <v>318.35200000000003</v>
      </c>
      <c r="AE722" s="29">
        <f t="shared" si="17"/>
        <v>191.0112</v>
      </c>
      <c r="AF722" s="28" t="str">
        <f t="shared" si="18"/>
        <v/>
      </c>
      <c r="AG722" s="28" t="str">
        <f t="shared" si="19"/>
        <v/>
      </c>
      <c r="AH722" s="29" t="str">
        <f t="shared" si="20"/>
        <v/>
      </c>
      <c r="AI722" s="28" t="str">
        <f t="shared" si="21"/>
        <v/>
      </c>
      <c r="AJ722" s="29" t="str">
        <f t="shared" si="22"/>
        <v/>
      </c>
      <c r="AK722" s="30"/>
      <c r="AL722" s="30"/>
    </row>
    <row r="723" spans="1:38" ht="12.75" customHeight="1">
      <c r="A723" s="19">
        <v>25220</v>
      </c>
      <c r="B723" s="20" t="s">
        <v>802</v>
      </c>
      <c r="C723" s="21">
        <v>23</v>
      </c>
      <c r="D723" s="22" t="s">
        <v>605</v>
      </c>
      <c r="E723" s="23">
        <v>1363</v>
      </c>
      <c r="F723" s="24">
        <v>135</v>
      </c>
      <c r="G723" s="25"/>
      <c r="H723" s="26" t="str">
        <f t="shared" si="0"/>
        <v/>
      </c>
      <c r="I723" s="25">
        <v>51</v>
      </c>
      <c r="J723" s="26">
        <f t="shared" si="1"/>
        <v>0.37777777777777777</v>
      </c>
      <c r="K723" s="25"/>
      <c r="L723" s="26" t="str">
        <f t="shared" si="2"/>
        <v/>
      </c>
      <c r="M723" s="25">
        <v>25</v>
      </c>
      <c r="N723" s="26">
        <f t="shared" si="3"/>
        <v>0.18518518518518517</v>
      </c>
      <c r="O723" s="25">
        <v>10</v>
      </c>
      <c r="P723" s="26">
        <f t="shared" si="4"/>
        <v>7.407407407407407E-2</v>
      </c>
      <c r="Q723" s="25"/>
      <c r="R723" s="26" t="str">
        <f t="shared" si="5"/>
        <v/>
      </c>
      <c r="S723" s="27">
        <v>198.97</v>
      </c>
      <c r="T723" s="28" t="str">
        <f t="shared" si="6"/>
        <v/>
      </c>
      <c r="U723" s="28" t="str">
        <f t="shared" si="7"/>
        <v/>
      </c>
      <c r="V723" s="29" t="str">
        <f t="shared" si="8"/>
        <v/>
      </c>
      <c r="W723" s="28">
        <f t="shared" si="9"/>
        <v>10147.469999999999</v>
      </c>
      <c r="X723" s="28">
        <f t="shared" si="10"/>
        <v>5073.7349999999997</v>
      </c>
      <c r="Y723" s="29">
        <f t="shared" si="11"/>
        <v>2536.8674999999998</v>
      </c>
      <c r="Z723" s="28" t="str">
        <f t="shared" si="12"/>
        <v/>
      </c>
      <c r="AA723" s="28" t="str">
        <f t="shared" si="13"/>
        <v/>
      </c>
      <c r="AB723" s="29" t="str">
        <f t="shared" si="14"/>
        <v/>
      </c>
      <c r="AC723" s="28">
        <f t="shared" si="15"/>
        <v>4974.25</v>
      </c>
      <c r="AD723" s="28">
        <f t="shared" si="16"/>
        <v>3979.4</v>
      </c>
      <c r="AE723" s="29">
        <f t="shared" si="17"/>
        <v>2387.6400000000003</v>
      </c>
      <c r="AF723" s="28">
        <f t="shared" si="18"/>
        <v>1989.7</v>
      </c>
      <c r="AG723" s="28">
        <f t="shared" si="19"/>
        <v>1591.76</v>
      </c>
      <c r="AH723" s="29">
        <f t="shared" si="20"/>
        <v>955.05600000000004</v>
      </c>
      <c r="AI723" s="28" t="str">
        <f t="shared" si="21"/>
        <v/>
      </c>
      <c r="AJ723" s="29" t="str">
        <f t="shared" si="22"/>
        <v/>
      </c>
      <c r="AK723" s="30"/>
      <c r="AL723" s="30"/>
    </row>
    <row r="724" spans="1:38" ht="12.75" customHeight="1">
      <c r="A724" s="19">
        <v>25221</v>
      </c>
      <c r="B724" s="20" t="s">
        <v>803</v>
      </c>
      <c r="C724" s="21">
        <v>26</v>
      </c>
      <c r="D724" s="22" t="s">
        <v>625</v>
      </c>
      <c r="E724" s="23">
        <v>132</v>
      </c>
      <c r="F724" s="24">
        <v>10</v>
      </c>
      <c r="G724" s="25"/>
      <c r="H724" s="26" t="str">
        <f t="shared" si="0"/>
        <v/>
      </c>
      <c r="I724" s="25"/>
      <c r="J724" s="26" t="str">
        <f t="shared" si="1"/>
        <v/>
      </c>
      <c r="K724" s="25"/>
      <c r="L724" s="26" t="str">
        <f t="shared" si="2"/>
        <v/>
      </c>
      <c r="M724" s="25"/>
      <c r="N724" s="26" t="str">
        <f t="shared" si="3"/>
        <v/>
      </c>
      <c r="O724" s="25">
        <v>2</v>
      </c>
      <c r="P724" s="26">
        <f t="shared" si="4"/>
        <v>0.2</v>
      </c>
      <c r="Q724" s="25">
        <v>0</v>
      </c>
      <c r="R724" s="26">
        <f t="shared" si="5"/>
        <v>0</v>
      </c>
      <c r="S724" s="27">
        <v>198.97</v>
      </c>
      <c r="T724" s="28" t="str">
        <f t="shared" si="6"/>
        <v/>
      </c>
      <c r="U724" s="28" t="str">
        <f t="shared" si="7"/>
        <v/>
      </c>
      <c r="V724" s="29" t="str">
        <f t="shared" si="8"/>
        <v/>
      </c>
      <c r="W724" s="28" t="str">
        <f t="shared" si="9"/>
        <v/>
      </c>
      <c r="X724" s="28" t="str">
        <f t="shared" si="10"/>
        <v/>
      </c>
      <c r="Y724" s="29" t="str">
        <f t="shared" si="11"/>
        <v/>
      </c>
      <c r="Z724" s="28" t="str">
        <f t="shared" si="12"/>
        <v/>
      </c>
      <c r="AA724" s="28" t="str">
        <f t="shared" si="13"/>
        <v/>
      </c>
      <c r="AB724" s="29" t="str">
        <f t="shared" si="14"/>
        <v/>
      </c>
      <c r="AC724" s="28" t="str">
        <f t="shared" si="15"/>
        <v/>
      </c>
      <c r="AD724" s="28" t="str">
        <f t="shared" si="16"/>
        <v/>
      </c>
      <c r="AE724" s="29" t="str">
        <f t="shared" si="17"/>
        <v/>
      </c>
      <c r="AF724" s="28">
        <f t="shared" si="18"/>
        <v>397.94</v>
      </c>
      <c r="AG724" s="28">
        <f t="shared" si="19"/>
        <v>318.35200000000003</v>
      </c>
      <c r="AH724" s="29">
        <f t="shared" si="20"/>
        <v>191.0112</v>
      </c>
      <c r="AI724" s="28">
        <f t="shared" si="21"/>
        <v>0</v>
      </c>
      <c r="AJ724" s="29">
        <f t="shared" si="22"/>
        <v>0</v>
      </c>
      <c r="AK724" s="30"/>
      <c r="AL724" s="30"/>
    </row>
    <row r="725" spans="1:38" ht="12.75" customHeight="1">
      <c r="A725" s="19">
        <v>25222</v>
      </c>
      <c r="B725" s="20" t="s">
        <v>804</v>
      </c>
      <c r="C725" s="21">
        <v>23</v>
      </c>
      <c r="D725" s="22" t="s">
        <v>605</v>
      </c>
      <c r="E725" s="23">
        <v>71</v>
      </c>
      <c r="F725" s="24">
        <v>3</v>
      </c>
      <c r="G725" s="25"/>
      <c r="H725" s="26" t="str">
        <f t="shared" si="0"/>
        <v/>
      </c>
      <c r="I725" s="25">
        <v>1</v>
      </c>
      <c r="J725" s="26">
        <f t="shared" si="1"/>
        <v>0.33333333333333331</v>
      </c>
      <c r="K725" s="25"/>
      <c r="L725" s="26" t="str">
        <f t="shared" si="2"/>
        <v/>
      </c>
      <c r="M725" s="25">
        <v>1</v>
      </c>
      <c r="N725" s="26">
        <f t="shared" si="3"/>
        <v>0.33333333333333331</v>
      </c>
      <c r="O725" s="25"/>
      <c r="P725" s="26" t="str">
        <f t="shared" si="4"/>
        <v/>
      </c>
      <c r="Q725" s="25"/>
      <c r="R725" s="26" t="str">
        <f t="shared" si="5"/>
        <v/>
      </c>
      <c r="S725" s="27">
        <v>198.97</v>
      </c>
      <c r="T725" s="28" t="str">
        <f t="shared" si="6"/>
        <v/>
      </c>
      <c r="U725" s="28" t="str">
        <f t="shared" si="7"/>
        <v/>
      </c>
      <c r="V725" s="29" t="str">
        <f t="shared" si="8"/>
        <v/>
      </c>
      <c r="W725" s="28">
        <f t="shared" si="9"/>
        <v>198.97</v>
      </c>
      <c r="X725" s="28">
        <f t="shared" si="10"/>
        <v>99.484999999999999</v>
      </c>
      <c r="Y725" s="29">
        <f t="shared" si="11"/>
        <v>49.7425</v>
      </c>
      <c r="Z725" s="28" t="str">
        <f t="shared" si="12"/>
        <v/>
      </c>
      <c r="AA725" s="28" t="str">
        <f t="shared" si="13"/>
        <v/>
      </c>
      <c r="AB725" s="29" t="str">
        <f t="shared" si="14"/>
        <v/>
      </c>
      <c r="AC725" s="28">
        <f t="shared" si="15"/>
        <v>198.97</v>
      </c>
      <c r="AD725" s="28">
        <f t="shared" si="16"/>
        <v>159.17600000000002</v>
      </c>
      <c r="AE725" s="29">
        <f t="shared" si="17"/>
        <v>95.505600000000001</v>
      </c>
      <c r="AF725" s="28" t="str">
        <f t="shared" si="18"/>
        <v/>
      </c>
      <c r="AG725" s="28" t="str">
        <f t="shared" si="19"/>
        <v/>
      </c>
      <c r="AH725" s="29" t="str">
        <f t="shared" si="20"/>
        <v/>
      </c>
      <c r="AI725" s="28" t="str">
        <f t="shared" si="21"/>
        <v/>
      </c>
      <c r="AJ725" s="29" t="str">
        <f t="shared" si="22"/>
        <v/>
      </c>
      <c r="AK725" s="30"/>
      <c r="AL725" s="30"/>
    </row>
    <row r="726" spans="1:38" ht="12.75" customHeight="1">
      <c r="A726" s="19">
        <v>25223</v>
      </c>
      <c r="B726" s="20" t="s">
        <v>805</v>
      </c>
      <c r="C726" s="21">
        <v>32</v>
      </c>
      <c r="D726" s="22" t="s">
        <v>663</v>
      </c>
      <c r="E726" s="23">
        <v>1224</v>
      </c>
      <c r="F726" s="24">
        <v>118</v>
      </c>
      <c r="G726" s="25"/>
      <c r="H726" s="26" t="str">
        <f t="shared" si="0"/>
        <v/>
      </c>
      <c r="I726" s="25">
        <v>28</v>
      </c>
      <c r="J726" s="26">
        <f t="shared" si="1"/>
        <v>0.23728813559322035</v>
      </c>
      <c r="K726" s="25"/>
      <c r="L726" s="26" t="str">
        <f t="shared" si="2"/>
        <v/>
      </c>
      <c r="M726" s="25">
        <v>11</v>
      </c>
      <c r="N726" s="26">
        <f t="shared" si="3"/>
        <v>9.3220338983050849E-2</v>
      </c>
      <c r="O726" s="25">
        <v>16</v>
      </c>
      <c r="P726" s="26">
        <f t="shared" si="4"/>
        <v>0.13559322033898305</v>
      </c>
      <c r="Q726" s="25">
        <v>1</v>
      </c>
      <c r="R726" s="26">
        <f t="shared" si="5"/>
        <v>8.4745762711864406E-3</v>
      </c>
      <c r="S726" s="27">
        <v>198.97</v>
      </c>
      <c r="T726" s="28" t="str">
        <f t="shared" si="6"/>
        <v/>
      </c>
      <c r="U726" s="28" t="str">
        <f t="shared" si="7"/>
        <v/>
      </c>
      <c r="V726" s="29" t="str">
        <f t="shared" si="8"/>
        <v/>
      </c>
      <c r="W726" s="28">
        <f t="shared" si="9"/>
        <v>5571.16</v>
      </c>
      <c r="X726" s="28">
        <f t="shared" si="10"/>
        <v>2785.58</v>
      </c>
      <c r="Y726" s="29">
        <f t="shared" si="11"/>
        <v>1392.79</v>
      </c>
      <c r="Z726" s="28" t="str">
        <f t="shared" si="12"/>
        <v/>
      </c>
      <c r="AA726" s="28" t="str">
        <f t="shared" si="13"/>
        <v/>
      </c>
      <c r="AB726" s="29" t="str">
        <f t="shared" si="14"/>
        <v/>
      </c>
      <c r="AC726" s="28">
        <f t="shared" si="15"/>
        <v>2188.67</v>
      </c>
      <c r="AD726" s="28">
        <f t="shared" si="16"/>
        <v>1750.9360000000001</v>
      </c>
      <c r="AE726" s="29">
        <f t="shared" si="17"/>
        <v>1050.5616</v>
      </c>
      <c r="AF726" s="28">
        <f t="shared" si="18"/>
        <v>3183.52</v>
      </c>
      <c r="AG726" s="28">
        <f t="shared" si="19"/>
        <v>2546.8160000000003</v>
      </c>
      <c r="AH726" s="29">
        <f t="shared" si="20"/>
        <v>1528.0896</v>
      </c>
      <c r="AI726" s="28">
        <f t="shared" si="21"/>
        <v>198.97</v>
      </c>
      <c r="AJ726" s="29">
        <f t="shared" si="22"/>
        <v>119.38199999999999</v>
      </c>
      <c r="AK726" s="30"/>
      <c r="AL726" s="30"/>
    </row>
    <row r="727" spans="1:38" ht="12.75" customHeight="1">
      <c r="A727" s="19">
        <v>25224</v>
      </c>
      <c r="B727" s="20" t="s">
        <v>806</v>
      </c>
      <c r="C727" s="21">
        <v>18</v>
      </c>
      <c r="D727" s="22" t="s">
        <v>613</v>
      </c>
      <c r="E727" s="23">
        <v>149</v>
      </c>
      <c r="F727" s="24">
        <v>7</v>
      </c>
      <c r="G727" s="25"/>
      <c r="H727" s="26" t="str">
        <f t="shared" si="0"/>
        <v/>
      </c>
      <c r="I727" s="25">
        <v>2</v>
      </c>
      <c r="J727" s="26">
        <f t="shared" si="1"/>
        <v>0.2857142857142857</v>
      </c>
      <c r="K727" s="25"/>
      <c r="L727" s="26" t="str">
        <f t="shared" si="2"/>
        <v/>
      </c>
      <c r="M727" s="25">
        <v>1</v>
      </c>
      <c r="N727" s="26">
        <f t="shared" si="3"/>
        <v>0.14285714285714285</v>
      </c>
      <c r="O727" s="25"/>
      <c r="P727" s="26" t="str">
        <f t="shared" si="4"/>
        <v/>
      </c>
      <c r="Q727" s="25"/>
      <c r="R727" s="26" t="str">
        <f t="shared" si="5"/>
        <v/>
      </c>
      <c r="S727" s="27">
        <v>198.97</v>
      </c>
      <c r="T727" s="28" t="str">
        <f t="shared" si="6"/>
        <v/>
      </c>
      <c r="U727" s="28" t="str">
        <f t="shared" si="7"/>
        <v/>
      </c>
      <c r="V727" s="29" t="str">
        <f t="shared" si="8"/>
        <v/>
      </c>
      <c r="W727" s="28">
        <f t="shared" si="9"/>
        <v>397.94</v>
      </c>
      <c r="X727" s="28">
        <f t="shared" si="10"/>
        <v>198.97</v>
      </c>
      <c r="Y727" s="29">
        <f t="shared" si="11"/>
        <v>99.484999999999999</v>
      </c>
      <c r="Z727" s="28" t="str">
        <f t="shared" si="12"/>
        <v/>
      </c>
      <c r="AA727" s="28" t="str">
        <f t="shared" si="13"/>
        <v/>
      </c>
      <c r="AB727" s="29" t="str">
        <f t="shared" si="14"/>
        <v/>
      </c>
      <c r="AC727" s="28">
        <f t="shared" si="15"/>
        <v>198.97</v>
      </c>
      <c r="AD727" s="28">
        <f t="shared" si="16"/>
        <v>159.17600000000002</v>
      </c>
      <c r="AE727" s="29">
        <f t="shared" si="17"/>
        <v>95.505600000000001</v>
      </c>
      <c r="AF727" s="28" t="str">
        <f t="shared" si="18"/>
        <v/>
      </c>
      <c r="AG727" s="28" t="str">
        <f t="shared" si="19"/>
        <v/>
      </c>
      <c r="AH727" s="29" t="str">
        <f t="shared" si="20"/>
        <v/>
      </c>
      <c r="AI727" s="28" t="str">
        <f t="shared" si="21"/>
        <v/>
      </c>
      <c r="AJ727" s="29" t="str">
        <f t="shared" si="22"/>
        <v/>
      </c>
      <c r="AK727" s="30"/>
      <c r="AL727" s="30"/>
    </row>
    <row r="728" spans="1:38" ht="12.75" customHeight="1">
      <c r="A728" s="19">
        <v>25225</v>
      </c>
      <c r="B728" s="20" t="s">
        <v>807</v>
      </c>
      <c r="C728" s="21">
        <v>38</v>
      </c>
      <c r="D728" s="22" t="s">
        <v>607</v>
      </c>
      <c r="E728" s="23">
        <v>847</v>
      </c>
      <c r="F728" s="24">
        <v>91</v>
      </c>
      <c r="G728" s="25"/>
      <c r="H728" s="26" t="str">
        <f t="shared" si="0"/>
        <v/>
      </c>
      <c r="I728" s="25">
        <v>27</v>
      </c>
      <c r="J728" s="26">
        <f t="shared" si="1"/>
        <v>0.2967032967032967</v>
      </c>
      <c r="K728" s="25"/>
      <c r="L728" s="26" t="str">
        <f t="shared" si="2"/>
        <v/>
      </c>
      <c r="M728" s="25">
        <v>11</v>
      </c>
      <c r="N728" s="26">
        <f t="shared" si="3"/>
        <v>0.12087912087912088</v>
      </c>
      <c r="O728" s="25">
        <v>4</v>
      </c>
      <c r="P728" s="26">
        <f t="shared" si="4"/>
        <v>4.3956043956043959E-2</v>
      </c>
      <c r="Q728" s="25">
        <v>1</v>
      </c>
      <c r="R728" s="26">
        <f t="shared" si="5"/>
        <v>1.098901098901099E-2</v>
      </c>
      <c r="S728" s="27">
        <v>198.97</v>
      </c>
      <c r="T728" s="28" t="str">
        <f t="shared" si="6"/>
        <v/>
      </c>
      <c r="U728" s="28" t="str">
        <f t="shared" si="7"/>
        <v/>
      </c>
      <c r="V728" s="29" t="str">
        <f t="shared" si="8"/>
        <v/>
      </c>
      <c r="W728" s="28">
        <f t="shared" si="9"/>
        <v>5372.19</v>
      </c>
      <c r="X728" s="28">
        <f t="shared" si="10"/>
        <v>2686.0949999999998</v>
      </c>
      <c r="Y728" s="29">
        <f t="shared" si="11"/>
        <v>1343.0474999999999</v>
      </c>
      <c r="Z728" s="28" t="str">
        <f t="shared" si="12"/>
        <v/>
      </c>
      <c r="AA728" s="28" t="str">
        <f t="shared" si="13"/>
        <v/>
      </c>
      <c r="AB728" s="29" t="str">
        <f t="shared" si="14"/>
        <v/>
      </c>
      <c r="AC728" s="28">
        <f t="shared" si="15"/>
        <v>2188.67</v>
      </c>
      <c r="AD728" s="28">
        <f t="shared" si="16"/>
        <v>1750.9360000000001</v>
      </c>
      <c r="AE728" s="29">
        <f t="shared" si="17"/>
        <v>1050.5616</v>
      </c>
      <c r="AF728" s="28">
        <f t="shared" si="18"/>
        <v>795.88</v>
      </c>
      <c r="AG728" s="28">
        <f t="shared" si="19"/>
        <v>636.70400000000006</v>
      </c>
      <c r="AH728" s="29">
        <f t="shared" si="20"/>
        <v>382.0224</v>
      </c>
      <c r="AI728" s="28">
        <f t="shared" si="21"/>
        <v>198.97</v>
      </c>
      <c r="AJ728" s="29">
        <f t="shared" si="22"/>
        <v>119.38199999999999</v>
      </c>
      <c r="AK728" s="30"/>
      <c r="AL728" s="30"/>
    </row>
    <row r="729" spans="1:38" ht="12.75" customHeight="1">
      <c r="A729" s="19">
        <v>25226</v>
      </c>
      <c r="B729" s="20" t="s">
        <v>808</v>
      </c>
      <c r="C729" s="21">
        <v>33</v>
      </c>
      <c r="D729" s="22" t="s">
        <v>609</v>
      </c>
      <c r="E729" s="23">
        <v>300</v>
      </c>
      <c r="F729" s="24">
        <v>22</v>
      </c>
      <c r="G729" s="25"/>
      <c r="H729" s="26" t="str">
        <f t="shared" si="0"/>
        <v/>
      </c>
      <c r="I729" s="25">
        <v>6</v>
      </c>
      <c r="J729" s="26">
        <f t="shared" si="1"/>
        <v>0.27272727272727271</v>
      </c>
      <c r="K729" s="25"/>
      <c r="L729" s="26" t="str">
        <f t="shared" si="2"/>
        <v/>
      </c>
      <c r="M729" s="25">
        <v>3</v>
      </c>
      <c r="N729" s="26">
        <f t="shared" si="3"/>
        <v>0.13636363636363635</v>
      </c>
      <c r="O729" s="25">
        <v>2</v>
      </c>
      <c r="P729" s="26">
        <f t="shared" si="4"/>
        <v>9.0909090909090912E-2</v>
      </c>
      <c r="Q729" s="25">
        <v>0</v>
      </c>
      <c r="R729" s="26">
        <f t="shared" si="5"/>
        <v>0</v>
      </c>
      <c r="S729" s="27">
        <v>198.97</v>
      </c>
      <c r="T729" s="28" t="str">
        <f t="shared" si="6"/>
        <v/>
      </c>
      <c r="U729" s="28" t="str">
        <f t="shared" si="7"/>
        <v/>
      </c>
      <c r="V729" s="29" t="str">
        <f t="shared" si="8"/>
        <v/>
      </c>
      <c r="W729" s="28">
        <f t="shared" si="9"/>
        <v>1193.82</v>
      </c>
      <c r="X729" s="28">
        <f t="shared" si="10"/>
        <v>596.91</v>
      </c>
      <c r="Y729" s="29">
        <f t="shared" si="11"/>
        <v>298.45499999999998</v>
      </c>
      <c r="Z729" s="28" t="str">
        <f t="shared" si="12"/>
        <v/>
      </c>
      <c r="AA729" s="28" t="str">
        <f t="shared" si="13"/>
        <v/>
      </c>
      <c r="AB729" s="29" t="str">
        <f t="shared" si="14"/>
        <v/>
      </c>
      <c r="AC729" s="28">
        <f t="shared" si="15"/>
        <v>596.91</v>
      </c>
      <c r="AD729" s="28">
        <f t="shared" si="16"/>
        <v>477.52800000000008</v>
      </c>
      <c r="AE729" s="29">
        <f t="shared" si="17"/>
        <v>286.51679999999999</v>
      </c>
      <c r="AF729" s="28">
        <f t="shared" si="18"/>
        <v>397.94</v>
      </c>
      <c r="AG729" s="28">
        <f t="shared" si="19"/>
        <v>318.35200000000003</v>
      </c>
      <c r="AH729" s="29">
        <f t="shared" si="20"/>
        <v>191.0112</v>
      </c>
      <c r="AI729" s="28">
        <f t="shared" si="21"/>
        <v>0</v>
      </c>
      <c r="AJ729" s="29">
        <f t="shared" si="22"/>
        <v>0</v>
      </c>
      <c r="AK729" s="30"/>
      <c r="AL729" s="30"/>
    </row>
    <row r="730" spans="1:38" ht="12.75" customHeight="1">
      <c r="A730" s="19">
        <v>25227</v>
      </c>
      <c r="B730" s="20" t="s">
        <v>809</v>
      </c>
      <c r="C730" s="21">
        <v>25</v>
      </c>
      <c r="D730" s="22" t="s">
        <v>603</v>
      </c>
      <c r="E730" s="23">
        <v>764</v>
      </c>
      <c r="F730" s="24">
        <v>46</v>
      </c>
      <c r="G730" s="25"/>
      <c r="H730" s="26" t="str">
        <f t="shared" si="0"/>
        <v/>
      </c>
      <c r="I730" s="25">
        <v>15</v>
      </c>
      <c r="J730" s="26">
        <f t="shared" si="1"/>
        <v>0.32608695652173914</v>
      </c>
      <c r="K730" s="25"/>
      <c r="L730" s="26" t="str">
        <f t="shared" si="2"/>
        <v/>
      </c>
      <c r="M730" s="25">
        <v>7</v>
      </c>
      <c r="N730" s="26">
        <f t="shared" si="3"/>
        <v>0.15217391304347827</v>
      </c>
      <c r="O730" s="25">
        <v>6</v>
      </c>
      <c r="P730" s="26">
        <f t="shared" si="4"/>
        <v>0.13043478260869565</v>
      </c>
      <c r="Q730" s="25"/>
      <c r="R730" s="26" t="str">
        <f t="shared" si="5"/>
        <v/>
      </c>
      <c r="S730" s="27">
        <v>198.97</v>
      </c>
      <c r="T730" s="28" t="str">
        <f t="shared" si="6"/>
        <v/>
      </c>
      <c r="U730" s="28" t="str">
        <f t="shared" si="7"/>
        <v/>
      </c>
      <c r="V730" s="29" t="str">
        <f t="shared" si="8"/>
        <v/>
      </c>
      <c r="W730" s="28">
        <f t="shared" si="9"/>
        <v>2984.55</v>
      </c>
      <c r="X730" s="28">
        <f t="shared" si="10"/>
        <v>1492.2750000000001</v>
      </c>
      <c r="Y730" s="29">
        <f t="shared" si="11"/>
        <v>746.13750000000005</v>
      </c>
      <c r="Z730" s="28" t="str">
        <f t="shared" si="12"/>
        <v/>
      </c>
      <c r="AA730" s="28" t="str">
        <f t="shared" si="13"/>
        <v/>
      </c>
      <c r="AB730" s="29" t="str">
        <f t="shared" si="14"/>
        <v/>
      </c>
      <c r="AC730" s="28">
        <f t="shared" si="15"/>
        <v>1392.79</v>
      </c>
      <c r="AD730" s="28">
        <f t="shared" si="16"/>
        <v>1114.2320000000002</v>
      </c>
      <c r="AE730" s="29">
        <f t="shared" si="17"/>
        <v>668.53920000000005</v>
      </c>
      <c r="AF730" s="28">
        <f t="shared" si="18"/>
        <v>1193.82</v>
      </c>
      <c r="AG730" s="28">
        <f t="shared" si="19"/>
        <v>955.05600000000015</v>
      </c>
      <c r="AH730" s="29">
        <f t="shared" si="20"/>
        <v>573.03359999999998</v>
      </c>
      <c r="AI730" s="28" t="str">
        <f t="shared" si="21"/>
        <v/>
      </c>
      <c r="AJ730" s="29" t="str">
        <f t="shared" si="22"/>
        <v/>
      </c>
      <c r="AK730" s="30"/>
      <c r="AL730" s="30"/>
    </row>
    <row r="731" spans="1:38" ht="12.75" customHeight="1">
      <c r="A731" s="19">
        <v>25228</v>
      </c>
      <c r="B731" s="20" t="s">
        <v>810</v>
      </c>
      <c r="C731" s="21">
        <v>33</v>
      </c>
      <c r="D731" s="22" t="s">
        <v>609</v>
      </c>
      <c r="E731" s="23">
        <v>4730</v>
      </c>
      <c r="F731" s="24">
        <v>720</v>
      </c>
      <c r="G731" s="25">
        <v>109</v>
      </c>
      <c r="H731" s="26">
        <f t="shared" si="0"/>
        <v>0.15138888888888888</v>
      </c>
      <c r="I731" s="25">
        <v>109</v>
      </c>
      <c r="J731" s="26">
        <f t="shared" si="1"/>
        <v>0.15138888888888888</v>
      </c>
      <c r="K731" s="25">
        <v>42</v>
      </c>
      <c r="L731" s="26">
        <f t="shared" si="2"/>
        <v>5.8333333333333334E-2</v>
      </c>
      <c r="M731" s="25">
        <v>42</v>
      </c>
      <c r="N731" s="26">
        <f t="shared" si="3"/>
        <v>5.8333333333333334E-2</v>
      </c>
      <c r="O731" s="25">
        <v>105</v>
      </c>
      <c r="P731" s="26">
        <f t="shared" si="4"/>
        <v>0.14583333333333334</v>
      </c>
      <c r="Q731" s="25">
        <v>5</v>
      </c>
      <c r="R731" s="26">
        <f t="shared" si="5"/>
        <v>6.9444444444444441E-3</v>
      </c>
      <c r="S731" s="27">
        <v>198.97</v>
      </c>
      <c r="T731" s="28">
        <f t="shared" si="6"/>
        <v>21687.73</v>
      </c>
      <c r="U731" s="28">
        <f t="shared" si="7"/>
        <v>10843.865</v>
      </c>
      <c r="V731" s="29">
        <f t="shared" si="8"/>
        <v>5421.9324999999999</v>
      </c>
      <c r="W731" s="28">
        <f t="shared" si="9"/>
        <v>21687.73</v>
      </c>
      <c r="X731" s="28">
        <f t="shared" si="10"/>
        <v>10843.865</v>
      </c>
      <c r="Y731" s="29">
        <f t="shared" si="11"/>
        <v>5421.9324999999999</v>
      </c>
      <c r="Z731" s="28">
        <f t="shared" si="12"/>
        <v>8356.74</v>
      </c>
      <c r="AA731" s="28">
        <f t="shared" si="13"/>
        <v>6685.3919999999998</v>
      </c>
      <c r="AB731" s="29">
        <f t="shared" si="14"/>
        <v>4011.2352000000001</v>
      </c>
      <c r="AC731" s="28">
        <f t="shared" si="15"/>
        <v>8356.74</v>
      </c>
      <c r="AD731" s="28">
        <f t="shared" si="16"/>
        <v>6685.3919999999998</v>
      </c>
      <c r="AE731" s="29">
        <f t="shared" si="17"/>
        <v>4011.2352000000001</v>
      </c>
      <c r="AF731" s="28">
        <f t="shared" si="18"/>
        <v>20891.849999999999</v>
      </c>
      <c r="AG731" s="28">
        <f t="shared" si="19"/>
        <v>16713.48</v>
      </c>
      <c r="AH731" s="29">
        <f t="shared" si="20"/>
        <v>10028.088000000002</v>
      </c>
      <c r="AI731" s="28">
        <f t="shared" si="21"/>
        <v>994.85</v>
      </c>
      <c r="AJ731" s="29">
        <f t="shared" si="22"/>
        <v>596.91</v>
      </c>
      <c r="AK731" s="30"/>
      <c r="AL731" s="30"/>
    </row>
    <row r="732" spans="1:38" ht="12.75" customHeight="1">
      <c r="A732" s="19">
        <v>25230</v>
      </c>
      <c r="B732" s="20" t="s">
        <v>811</v>
      </c>
      <c r="C732" s="21">
        <v>27</v>
      </c>
      <c r="D732" s="22" t="s">
        <v>648</v>
      </c>
      <c r="E732" s="23">
        <v>2155</v>
      </c>
      <c r="F732" s="24">
        <v>229</v>
      </c>
      <c r="G732" s="25"/>
      <c r="H732" s="26" t="str">
        <f t="shared" si="0"/>
        <v/>
      </c>
      <c r="I732" s="25">
        <v>67</v>
      </c>
      <c r="J732" s="26">
        <f t="shared" si="1"/>
        <v>0.29257641921397382</v>
      </c>
      <c r="K732" s="25"/>
      <c r="L732" s="26" t="str">
        <f t="shared" si="2"/>
        <v/>
      </c>
      <c r="M732" s="25">
        <v>30</v>
      </c>
      <c r="N732" s="26">
        <f t="shared" si="3"/>
        <v>0.13100436681222707</v>
      </c>
      <c r="O732" s="25">
        <v>25</v>
      </c>
      <c r="P732" s="26">
        <f t="shared" si="4"/>
        <v>0.1091703056768559</v>
      </c>
      <c r="Q732" s="25">
        <v>2</v>
      </c>
      <c r="R732" s="26">
        <f t="shared" si="5"/>
        <v>8.7336244541484712E-3</v>
      </c>
      <c r="S732" s="27">
        <v>198.97</v>
      </c>
      <c r="T732" s="28" t="str">
        <f t="shared" si="6"/>
        <v/>
      </c>
      <c r="U732" s="28" t="str">
        <f t="shared" si="7"/>
        <v/>
      </c>
      <c r="V732" s="29" t="str">
        <f t="shared" si="8"/>
        <v/>
      </c>
      <c r="W732" s="28">
        <f t="shared" si="9"/>
        <v>13330.99</v>
      </c>
      <c r="X732" s="28">
        <f t="shared" si="10"/>
        <v>6665.4949999999999</v>
      </c>
      <c r="Y732" s="29">
        <f t="shared" si="11"/>
        <v>3332.7474999999999</v>
      </c>
      <c r="Z732" s="28" t="str">
        <f t="shared" si="12"/>
        <v/>
      </c>
      <c r="AA732" s="28" t="str">
        <f t="shared" si="13"/>
        <v/>
      </c>
      <c r="AB732" s="29" t="str">
        <f t="shared" si="14"/>
        <v/>
      </c>
      <c r="AC732" s="28">
        <f t="shared" si="15"/>
        <v>5969.1</v>
      </c>
      <c r="AD732" s="28">
        <f t="shared" si="16"/>
        <v>4775.28</v>
      </c>
      <c r="AE732" s="29">
        <f t="shared" si="17"/>
        <v>2865.1680000000001</v>
      </c>
      <c r="AF732" s="28">
        <f t="shared" si="18"/>
        <v>4974.25</v>
      </c>
      <c r="AG732" s="28">
        <f t="shared" si="19"/>
        <v>3979.4</v>
      </c>
      <c r="AH732" s="29">
        <f t="shared" si="20"/>
        <v>2387.6400000000003</v>
      </c>
      <c r="AI732" s="28">
        <f t="shared" si="21"/>
        <v>397.94</v>
      </c>
      <c r="AJ732" s="29">
        <f t="shared" si="22"/>
        <v>238.76399999999998</v>
      </c>
      <c r="AK732" s="30"/>
      <c r="AL732" s="30"/>
    </row>
    <row r="733" spans="1:38" ht="12.75" customHeight="1">
      <c r="A733" s="19">
        <v>25231</v>
      </c>
      <c r="B733" s="20" t="s">
        <v>812</v>
      </c>
      <c r="C733" s="21">
        <v>23</v>
      </c>
      <c r="D733" s="22" t="s">
        <v>605</v>
      </c>
      <c r="E733" s="23">
        <v>765</v>
      </c>
      <c r="F733" s="24">
        <v>74</v>
      </c>
      <c r="G733" s="25"/>
      <c r="H733" s="26" t="str">
        <f t="shared" si="0"/>
        <v/>
      </c>
      <c r="I733" s="25">
        <v>28</v>
      </c>
      <c r="J733" s="26">
        <f t="shared" si="1"/>
        <v>0.3783783783783784</v>
      </c>
      <c r="K733" s="25"/>
      <c r="L733" s="26" t="str">
        <f t="shared" si="2"/>
        <v/>
      </c>
      <c r="M733" s="25">
        <v>14</v>
      </c>
      <c r="N733" s="26">
        <f t="shared" si="3"/>
        <v>0.1891891891891892</v>
      </c>
      <c r="O733" s="25">
        <v>4</v>
      </c>
      <c r="P733" s="26">
        <f t="shared" si="4"/>
        <v>5.4054054054054057E-2</v>
      </c>
      <c r="Q733" s="25"/>
      <c r="R733" s="26" t="str">
        <f t="shared" si="5"/>
        <v/>
      </c>
      <c r="S733" s="27">
        <v>198.97</v>
      </c>
      <c r="T733" s="28" t="str">
        <f t="shared" si="6"/>
        <v/>
      </c>
      <c r="U733" s="28" t="str">
        <f t="shared" si="7"/>
        <v/>
      </c>
      <c r="V733" s="29" t="str">
        <f t="shared" si="8"/>
        <v/>
      </c>
      <c r="W733" s="28">
        <f t="shared" si="9"/>
        <v>5571.16</v>
      </c>
      <c r="X733" s="28">
        <f t="shared" si="10"/>
        <v>2785.58</v>
      </c>
      <c r="Y733" s="29">
        <f t="shared" si="11"/>
        <v>1392.79</v>
      </c>
      <c r="Z733" s="28" t="str">
        <f t="shared" si="12"/>
        <v/>
      </c>
      <c r="AA733" s="28" t="str">
        <f t="shared" si="13"/>
        <v/>
      </c>
      <c r="AB733" s="29" t="str">
        <f t="shared" si="14"/>
        <v/>
      </c>
      <c r="AC733" s="28">
        <f t="shared" si="15"/>
        <v>2785.58</v>
      </c>
      <c r="AD733" s="28">
        <f t="shared" si="16"/>
        <v>2228.4640000000004</v>
      </c>
      <c r="AE733" s="29">
        <f t="shared" si="17"/>
        <v>1337.0784000000001</v>
      </c>
      <c r="AF733" s="28">
        <f t="shared" si="18"/>
        <v>795.88</v>
      </c>
      <c r="AG733" s="28">
        <f t="shared" si="19"/>
        <v>636.70400000000006</v>
      </c>
      <c r="AH733" s="29">
        <f t="shared" si="20"/>
        <v>382.0224</v>
      </c>
      <c r="AI733" s="28" t="str">
        <f t="shared" si="21"/>
        <v/>
      </c>
      <c r="AJ733" s="29" t="str">
        <f t="shared" si="22"/>
        <v/>
      </c>
      <c r="AK733" s="30"/>
      <c r="AL733" s="30"/>
    </row>
    <row r="734" spans="1:38" ht="12.75" customHeight="1">
      <c r="A734" s="19">
        <v>25232</v>
      </c>
      <c r="B734" s="20" t="s">
        <v>813</v>
      </c>
      <c r="C734" s="21">
        <v>33</v>
      </c>
      <c r="D734" s="22" t="s">
        <v>609</v>
      </c>
      <c r="E734" s="23">
        <v>2248</v>
      </c>
      <c r="F734" s="24">
        <v>200</v>
      </c>
      <c r="G734" s="25"/>
      <c r="H734" s="26" t="str">
        <f t="shared" si="0"/>
        <v/>
      </c>
      <c r="I734" s="25">
        <v>58</v>
      </c>
      <c r="J734" s="26">
        <f t="shared" si="1"/>
        <v>0.28999999999999998</v>
      </c>
      <c r="K734" s="25"/>
      <c r="L734" s="26" t="str">
        <f t="shared" si="2"/>
        <v/>
      </c>
      <c r="M734" s="25">
        <v>28</v>
      </c>
      <c r="N734" s="26">
        <f t="shared" si="3"/>
        <v>0.14000000000000001</v>
      </c>
      <c r="O734" s="25">
        <v>31</v>
      </c>
      <c r="P734" s="26">
        <f t="shared" si="4"/>
        <v>0.155</v>
      </c>
      <c r="Q734" s="25">
        <v>1</v>
      </c>
      <c r="R734" s="26">
        <f t="shared" si="5"/>
        <v>5.0000000000000001E-3</v>
      </c>
      <c r="S734" s="27">
        <v>198.97</v>
      </c>
      <c r="T734" s="28" t="str">
        <f t="shared" si="6"/>
        <v/>
      </c>
      <c r="U734" s="28" t="str">
        <f t="shared" si="7"/>
        <v/>
      </c>
      <c r="V734" s="29" t="str">
        <f t="shared" si="8"/>
        <v/>
      </c>
      <c r="W734" s="28">
        <f t="shared" si="9"/>
        <v>11540.26</v>
      </c>
      <c r="X734" s="28">
        <f t="shared" si="10"/>
        <v>5770.13</v>
      </c>
      <c r="Y734" s="29">
        <f t="shared" si="11"/>
        <v>2885.0650000000001</v>
      </c>
      <c r="Z734" s="28" t="str">
        <f t="shared" si="12"/>
        <v/>
      </c>
      <c r="AA734" s="28" t="str">
        <f t="shared" si="13"/>
        <v/>
      </c>
      <c r="AB734" s="29" t="str">
        <f t="shared" si="14"/>
        <v/>
      </c>
      <c r="AC734" s="28">
        <f t="shared" si="15"/>
        <v>5571.16</v>
      </c>
      <c r="AD734" s="28">
        <f t="shared" si="16"/>
        <v>4456.9280000000008</v>
      </c>
      <c r="AE734" s="29">
        <f t="shared" si="17"/>
        <v>2674.1568000000002</v>
      </c>
      <c r="AF734" s="28">
        <f t="shared" si="18"/>
        <v>6168.07</v>
      </c>
      <c r="AG734" s="28">
        <f t="shared" si="19"/>
        <v>4934.4560000000001</v>
      </c>
      <c r="AH734" s="29">
        <f t="shared" si="20"/>
        <v>2960.6736000000001</v>
      </c>
      <c r="AI734" s="28">
        <f t="shared" si="21"/>
        <v>198.97</v>
      </c>
      <c r="AJ734" s="29">
        <f t="shared" si="22"/>
        <v>119.38199999999999</v>
      </c>
      <c r="AK734" s="30"/>
      <c r="AL734" s="30"/>
    </row>
    <row r="735" spans="1:38" ht="12.75" customHeight="1">
      <c r="A735" s="19">
        <v>25233</v>
      </c>
      <c r="B735" s="20" t="s">
        <v>814</v>
      </c>
      <c r="C735" s="21">
        <v>33</v>
      </c>
      <c r="D735" s="22" t="s">
        <v>609</v>
      </c>
      <c r="E735" s="23">
        <v>387</v>
      </c>
      <c r="F735" s="24">
        <v>46</v>
      </c>
      <c r="G735" s="25"/>
      <c r="H735" s="26" t="str">
        <f t="shared" si="0"/>
        <v/>
      </c>
      <c r="I735" s="25">
        <v>13</v>
      </c>
      <c r="J735" s="26">
        <f t="shared" si="1"/>
        <v>0.28260869565217389</v>
      </c>
      <c r="K735" s="25"/>
      <c r="L735" s="26" t="str">
        <f t="shared" si="2"/>
        <v/>
      </c>
      <c r="M735" s="25">
        <v>6</v>
      </c>
      <c r="N735" s="26">
        <f t="shared" si="3"/>
        <v>0.13043478260869565</v>
      </c>
      <c r="O735" s="25"/>
      <c r="P735" s="26" t="str">
        <f t="shared" si="4"/>
        <v/>
      </c>
      <c r="Q735" s="25"/>
      <c r="R735" s="26" t="str">
        <f t="shared" si="5"/>
        <v/>
      </c>
      <c r="S735" s="27">
        <v>198.97</v>
      </c>
      <c r="T735" s="28" t="str">
        <f t="shared" si="6"/>
        <v/>
      </c>
      <c r="U735" s="28" t="str">
        <f t="shared" si="7"/>
        <v/>
      </c>
      <c r="V735" s="29" t="str">
        <f t="shared" si="8"/>
        <v/>
      </c>
      <c r="W735" s="28">
        <f t="shared" si="9"/>
        <v>2586.61</v>
      </c>
      <c r="X735" s="28">
        <f t="shared" si="10"/>
        <v>1293.3050000000001</v>
      </c>
      <c r="Y735" s="29">
        <f t="shared" si="11"/>
        <v>646.65250000000003</v>
      </c>
      <c r="Z735" s="28" t="str">
        <f t="shared" si="12"/>
        <v/>
      </c>
      <c r="AA735" s="28" t="str">
        <f t="shared" si="13"/>
        <v/>
      </c>
      <c r="AB735" s="29" t="str">
        <f t="shared" si="14"/>
        <v/>
      </c>
      <c r="AC735" s="28">
        <f t="shared" si="15"/>
        <v>1193.82</v>
      </c>
      <c r="AD735" s="28">
        <f t="shared" si="16"/>
        <v>955.05600000000015</v>
      </c>
      <c r="AE735" s="29">
        <f t="shared" si="17"/>
        <v>573.03359999999998</v>
      </c>
      <c r="AF735" s="28" t="str">
        <f t="shared" si="18"/>
        <v/>
      </c>
      <c r="AG735" s="28" t="str">
        <f t="shared" si="19"/>
        <v/>
      </c>
      <c r="AH735" s="29" t="str">
        <f t="shared" si="20"/>
        <v/>
      </c>
      <c r="AI735" s="28" t="str">
        <f t="shared" si="21"/>
        <v/>
      </c>
      <c r="AJ735" s="29" t="str">
        <f t="shared" si="22"/>
        <v/>
      </c>
      <c r="AK735" s="30"/>
      <c r="AL735" s="30"/>
    </row>
    <row r="736" spans="1:38" ht="12.75" customHeight="1">
      <c r="A736" s="19">
        <v>25234</v>
      </c>
      <c r="B736" s="20" t="s">
        <v>815</v>
      </c>
      <c r="C736" s="21">
        <v>25</v>
      </c>
      <c r="D736" s="22" t="s">
        <v>603</v>
      </c>
      <c r="E736" s="23">
        <v>5847</v>
      </c>
      <c r="F736" s="24">
        <v>647</v>
      </c>
      <c r="G736" s="25">
        <v>214</v>
      </c>
      <c r="H736" s="26">
        <f t="shared" si="0"/>
        <v>0.33075734157650694</v>
      </c>
      <c r="I736" s="25">
        <v>214</v>
      </c>
      <c r="J736" s="26">
        <f t="shared" si="1"/>
        <v>0.33075734157650694</v>
      </c>
      <c r="K736" s="25">
        <v>110</v>
      </c>
      <c r="L736" s="26">
        <f t="shared" si="2"/>
        <v>0.17001545595054096</v>
      </c>
      <c r="M736" s="25">
        <v>110</v>
      </c>
      <c r="N736" s="26">
        <f t="shared" si="3"/>
        <v>0.17001545595054096</v>
      </c>
      <c r="O736" s="25">
        <v>156</v>
      </c>
      <c r="P736" s="26">
        <f t="shared" si="4"/>
        <v>0.24111282843894899</v>
      </c>
      <c r="Q736" s="25">
        <v>9</v>
      </c>
      <c r="R736" s="26">
        <f t="shared" si="5"/>
        <v>1.3910355486862442E-2</v>
      </c>
      <c r="S736" s="27">
        <v>198.97</v>
      </c>
      <c r="T736" s="28">
        <f t="shared" si="6"/>
        <v>42579.58</v>
      </c>
      <c r="U736" s="28">
        <f t="shared" si="7"/>
        <v>21289.79</v>
      </c>
      <c r="V736" s="29">
        <f t="shared" si="8"/>
        <v>10644.895</v>
      </c>
      <c r="W736" s="28">
        <f t="shared" si="9"/>
        <v>42579.58</v>
      </c>
      <c r="X736" s="28">
        <f t="shared" si="10"/>
        <v>21289.79</v>
      </c>
      <c r="Y736" s="29">
        <f t="shared" si="11"/>
        <v>10644.895</v>
      </c>
      <c r="Z736" s="28">
        <f t="shared" si="12"/>
        <v>21886.7</v>
      </c>
      <c r="AA736" s="28">
        <f t="shared" si="13"/>
        <v>17509.36</v>
      </c>
      <c r="AB736" s="29">
        <f t="shared" si="14"/>
        <v>10505.616000000002</v>
      </c>
      <c r="AC736" s="28">
        <f t="shared" si="15"/>
        <v>21886.7</v>
      </c>
      <c r="AD736" s="28">
        <f t="shared" si="16"/>
        <v>17509.36</v>
      </c>
      <c r="AE736" s="29">
        <f t="shared" si="17"/>
        <v>10505.616000000002</v>
      </c>
      <c r="AF736" s="28">
        <f t="shared" si="18"/>
        <v>31039.32</v>
      </c>
      <c r="AG736" s="28">
        <f t="shared" si="19"/>
        <v>24831.456000000002</v>
      </c>
      <c r="AH736" s="29">
        <f t="shared" si="20"/>
        <v>14898.873600000001</v>
      </c>
      <c r="AI736" s="28">
        <f t="shared" si="21"/>
        <v>1790.73</v>
      </c>
      <c r="AJ736" s="29">
        <f t="shared" si="22"/>
        <v>1074.4379999999999</v>
      </c>
      <c r="AK736" s="30"/>
      <c r="AL736" s="30"/>
    </row>
    <row r="737" spans="1:38" ht="12.75" customHeight="1">
      <c r="A737" s="19">
        <v>25238</v>
      </c>
      <c r="B737" s="20" t="s">
        <v>816</v>
      </c>
      <c r="C737" s="21">
        <v>38</v>
      </c>
      <c r="D737" s="22" t="s">
        <v>607</v>
      </c>
      <c r="E737" s="23">
        <v>227</v>
      </c>
      <c r="F737" s="24">
        <v>13</v>
      </c>
      <c r="G737" s="25"/>
      <c r="H737" s="26" t="str">
        <f t="shared" si="0"/>
        <v/>
      </c>
      <c r="I737" s="25">
        <v>4</v>
      </c>
      <c r="J737" s="26">
        <f t="shared" si="1"/>
        <v>0.30769230769230771</v>
      </c>
      <c r="K737" s="25"/>
      <c r="L737" s="26" t="str">
        <f t="shared" si="2"/>
        <v/>
      </c>
      <c r="M737" s="25">
        <v>2</v>
      </c>
      <c r="N737" s="26">
        <f t="shared" si="3"/>
        <v>0.15384615384615385</v>
      </c>
      <c r="O737" s="25"/>
      <c r="P737" s="26" t="str">
        <f t="shared" si="4"/>
        <v/>
      </c>
      <c r="Q737" s="25"/>
      <c r="R737" s="26" t="str">
        <f t="shared" si="5"/>
        <v/>
      </c>
      <c r="S737" s="27">
        <v>198.97</v>
      </c>
      <c r="T737" s="28" t="str">
        <f t="shared" si="6"/>
        <v/>
      </c>
      <c r="U737" s="28" t="str">
        <f t="shared" si="7"/>
        <v/>
      </c>
      <c r="V737" s="29" t="str">
        <f t="shared" si="8"/>
        <v/>
      </c>
      <c r="W737" s="28">
        <f t="shared" si="9"/>
        <v>795.88</v>
      </c>
      <c r="X737" s="28">
        <f t="shared" si="10"/>
        <v>397.94</v>
      </c>
      <c r="Y737" s="29">
        <f t="shared" si="11"/>
        <v>198.97</v>
      </c>
      <c r="Z737" s="28" t="str">
        <f t="shared" si="12"/>
        <v/>
      </c>
      <c r="AA737" s="28" t="str">
        <f t="shared" si="13"/>
        <v/>
      </c>
      <c r="AB737" s="29" t="str">
        <f t="shared" si="14"/>
        <v/>
      </c>
      <c r="AC737" s="28">
        <f t="shared" si="15"/>
        <v>397.94</v>
      </c>
      <c r="AD737" s="28">
        <f t="shared" si="16"/>
        <v>318.35200000000003</v>
      </c>
      <c r="AE737" s="29">
        <f t="shared" si="17"/>
        <v>191.0112</v>
      </c>
      <c r="AF737" s="28" t="str">
        <f t="shared" si="18"/>
        <v/>
      </c>
      <c r="AG737" s="28" t="str">
        <f t="shared" si="19"/>
        <v/>
      </c>
      <c r="AH737" s="29" t="str">
        <f t="shared" si="20"/>
        <v/>
      </c>
      <c r="AI737" s="28" t="str">
        <f t="shared" si="21"/>
        <v/>
      </c>
      <c r="AJ737" s="29" t="str">
        <f t="shared" si="22"/>
        <v/>
      </c>
      <c r="AK737" s="30"/>
      <c r="AL737" s="30"/>
    </row>
    <row r="738" spans="1:38" ht="12.75" customHeight="1">
      <c r="A738" s="19">
        <v>25239</v>
      </c>
      <c r="B738" s="20" t="s">
        <v>817</v>
      </c>
      <c r="C738" s="21">
        <v>4</v>
      </c>
      <c r="D738" s="22" t="s">
        <v>611</v>
      </c>
      <c r="E738" s="23">
        <v>794</v>
      </c>
      <c r="F738" s="24">
        <v>80</v>
      </c>
      <c r="G738" s="25"/>
      <c r="H738" s="26" t="str">
        <f t="shared" si="0"/>
        <v/>
      </c>
      <c r="I738" s="25">
        <v>30</v>
      </c>
      <c r="J738" s="26">
        <f t="shared" si="1"/>
        <v>0.375</v>
      </c>
      <c r="K738" s="25"/>
      <c r="L738" s="26" t="str">
        <f t="shared" si="2"/>
        <v/>
      </c>
      <c r="M738" s="25">
        <v>18</v>
      </c>
      <c r="N738" s="26">
        <f t="shared" si="3"/>
        <v>0.22500000000000001</v>
      </c>
      <c r="O738" s="25"/>
      <c r="P738" s="26" t="str">
        <f t="shared" si="4"/>
        <v/>
      </c>
      <c r="Q738" s="25"/>
      <c r="R738" s="26" t="str">
        <f t="shared" si="5"/>
        <v/>
      </c>
      <c r="S738" s="27">
        <v>198.97</v>
      </c>
      <c r="T738" s="28" t="str">
        <f t="shared" si="6"/>
        <v/>
      </c>
      <c r="U738" s="28" t="str">
        <f t="shared" si="7"/>
        <v/>
      </c>
      <c r="V738" s="29" t="str">
        <f t="shared" si="8"/>
        <v/>
      </c>
      <c r="W738" s="28">
        <f t="shared" si="9"/>
        <v>5969.1</v>
      </c>
      <c r="X738" s="28">
        <f t="shared" si="10"/>
        <v>2984.55</v>
      </c>
      <c r="Y738" s="29">
        <f t="shared" si="11"/>
        <v>1492.2750000000001</v>
      </c>
      <c r="Z738" s="28" t="str">
        <f t="shared" si="12"/>
        <v/>
      </c>
      <c r="AA738" s="28" t="str">
        <f t="shared" si="13"/>
        <v/>
      </c>
      <c r="AB738" s="29" t="str">
        <f t="shared" si="14"/>
        <v/>
      </c>
      <c r="AC738" s="28">
        <f t="shared" si="15"/>
        <v>3581.46</v>
      </c>
      <c r="AD738" s="28">
        <f t="shared" si="16"/>
        <v>2865.1680000000001</v>
      </c>
      <c r="AE738" s="29">
        <f t="shared" si="17"/>
        <v>1719.1007999999999</v>
      </c>
      <c r="AF738" s="28" t="str">
        <f t="shared" si="18"/>
        <v/>
      </c>
      <c r="AG738" s="28" t="str">
        <f t="shared" si="19"/>
        <v/>
      </c>
      <c r="AH738" s="29" t="str">
        <f t="shared" si="20"/>
        <v/>
      </c>
      <c r="AI738" s="28" t="str">
        <f t="shared" si="21"/>
        <v/>
      </c>
      <c r="AJ738" s="29" t="str">
        <f t="shared" si="22"/>
        <v/>
      </c>
      <c r="AK738" s="30"/>
      <c r="AL738" s="30"/>
    </row>
    <row r="739" spans="1:38" ht="12.75" customHeight="1">
      <c r="A739" s="19">
        <v>25240</v>
      </c>
      <c r="B739" s="20" t="s">
        <v>818</v>
      </c>
      <c r="C739" s="21">
        <v>23</v>
      </c>
      <c r="D739" s="22" t="s">
        <v>605</v>
      </c>
      <c r="E739" s="23">
        <v>1935</v>
      </c>
      <c r="F739" s="24">
        <v>258</v>
      </c>
      <c r="G739" s="25"/>
      <c r="H739" s="26" t="str">
        <f t="shared" si="0"/>
        <v/>
      </c>
      <c r="I739" s="25">
        <v>98</v>
      </c>
      <c r="J739" s="26">
        <f t="shared" si="1"/>
        <v>0.37984496124031009</v>
      </c>
      <c r="K739" s="25"/>
      <c r="L739" s="26" t="str">
        <f t="shared" si="2"/>
        <v/>
      </c>
      <c r="M739" s="25">
        <v>48</v>
      </c>
      <c r="N739" s="26">
        <f t="shared" si="3"/>
        <v>0.18604651162790697</v>
      </c>
      <c r="O739" s="25">
        <v>6</v>
      </c>
      <c r="P739" s="26">
        <f t="shared" si="4"/>
        <v>2.3255813953488372E-2</v>
      </c>
      <c r="Q739" s="25">
        <v>2</v>
      </c>
      <c r="R739" s="26">
        <f t="shared" si="5"/>
        <v>7.7519379844961239E-3</v>
      </c>
      <c r="S739" s="27">
        <v>198.97</v>
      </c>
      <c r="T739" s="28" t="str">
        <f t="shared" si="6"/>
        <v/>
      </c>
      <c r="U739" s="28" t="str">
        <f t="shared" si="7"/>
        <v/>
      </c>
      <c r="V739" s="29" t="str">
        <f t="shared" si="8"/>
        <v/>
      </c>
      <c r="W739" s="28">
        <f t="shared" si="9"/>
        <v>19499.060000000001</v>
      </c>
      <c r="X739" s="28">
        <f t="shared" si="10"/>
        <v>9749.5300000000007</v>
      </c>
      <c r="Y739" s="29">
        <f t="shared" si="11"/>
        <v>4874.7650000000003</v>
      </c>
      <c r="Z739" s="28" t="str">
        <f t="shared" si="12"/>
        <v/>
      </c>
      <c r="AA739" s="28" t="str">
        <f t="shared" si="13"/>
        <v/>
      </c>
      <c r="AB739" s="29" t="str">
        <f t="shared" si="14"/>
        <v/>
      </c>
      <c r="AC739" s="28">
        <f t="shared" si="15"/>
        <v>9550.56</v>
      </c>
      <c r="AD739" s="28">
        <f t="shared" si="16"/>
        <v>7640.4480000000012</v>
      </c>
      <c r="AE739" s="29">
        <f t="shared" si="17"/>
        <v>4584.2687999999998</v>
      </c>
      <c r="AF739" s="28">
        <f t="shared" si="18"/>
        <v>1193.82</v>
      </c>
      <c r="AG739" s="28">
        <f t="shared" si="19"/>
        <v>955.05600000000015</v>
      </c>
      <c r="AH739" s="29">
        <f t="shared" si="20"/>
        <v>573.03359999999998</v>
      </c>
      <c r="AI739" s="28">
        <f t="shared" si="21"/>
        <v>397.94</v>
      </c>
      <c r="AJ739" s="29">
        <f t="shared" si="22"/>
        <v>238.76399999999998</v>
      </c>
      <c r="AK739" s="30"/>
      <c r="AL739" s="30"/>
    </row>
    <row r="740" spans="1:38" ht="12.75" customHeight="1">
      <c r="A740" s="19">
        <v>25242</v>
      </c>
      <c r="B740" s="20" t="s">
        <v>819</v>
      </c>
      <c r="C740" s="21">
        <v>38</v>
      </c>
      <c r="D740" s="22" t="s">
        <v>607</v>
      </c>
      <c r="E740" s="23">
        <v>851</v>
      </c>
      <c r="F740" s="24">
        <v>76</v>
      </c>
      <c r="G740" s="25"/>
      <c r="H740" s="26" t="str">
        <f t="shared" si="0"/>
        <v/>
      </c>
      <c r="I740" s="25">
        <v>23</v>
      </c>
      <c r="J740" s="26">
        <f t="shared" si="1"/>
        <v>0.30263157894736842</v>
      </c>
      <c r="K740" s="25"/>
      <c r="L740" s="26" t="str">
        <f t="shared" si="2"/>
        <v/>
      </c>
      <c r="M740" s="25">
        <v>9</v>
      </c>
      <c r="N740" s="26">
        <f t="shared" si="3"/>
        <v>0.11842105263157894</v>
      </c>
      <c r="O740" s="25">
        <v>5</v>
      </c>
      <c r="P740" s="26">
        <f t="shared" si="4"/>
        <v>6.5789473684210523E-2</v>
      </c>
      <c r="Q740" s="25">
        <v>1</v>
      </c>
      <c r="R740" s="26">
        <f t="shared" si="5"/>
        <v>1.3157894736842105E-2</v>
      </c>
      <c r="S740" s="27">
        <v>198.97</v>
      </c>
      <c r="T740" s="28" t="str">
        <f t="shared" si="6"/>
        <v/>
      </c>
      <c r="U740" s="28" t="str">
        <f t="shared" si="7"/>
        <v/>
      </c>
      <c r="V740" s="29" t="str">
        <f t="shared" si="8"/>
        <v/>
      </c>
      <c r="W740" s="28">
        <f t="shared" si="9"/>
        <v>4576.3100000000004</v>
      </c>
      <c r="X740" s="28">
        <f t="shared" si="10"/>
        <v>2288.1550000000002</v>
      </c>
      <c r="Y740" s="29">
        <f t="shared" si="11"/>
        <v>1144.0775000000001</v>
      </c>
      <c r="Z740" s="28" t="str">
        <f t="shared" si="12"/>
        <v/>
      </c>
      <c r="AA740" s="28" t="str">
        <f t="shared" si="13"/>
        <v/>
      </c>
      <c r="AB740" s="29" t="str">
        <f t="shared" si="14"/>
        <v/>
      </c>
      <c r="AC740" s="28">
        <f t="shared" si="15"/>
        <v>1790.73</v>
      </c>
      <c r="AD740" s="28">
        <f t="shared" si="16"/>
        <v>1432.5840000000001</v>
      </c>
      <c r="AE740" s="29">
        <f t="shared" si="17"/>
        <v>859.55039999999997</v>
      </c>
      <c r="AF740" s="28">
        <f t="shared" si="18"/>
        <v>994.85</v>
      </c>
      <c r="AG740" s="28">
        <f t="shared" si="19"/>
        <v>795.88</v>
      </c>
      <c r="AH740" s="29">
        <f t="shared" si="20"/>
        <v>477.52800000000002</v>
      </c>
      <c r="AI740" s="28">
        <f t="shared" si="21"/>
        <v>198.97</v>
      </c>
      <c r="AJ740" s="29">
        <f t="shared" si="22"/>
        <v>119.38199999999999</v>
      </c>
      <c r="AK740" s="30"/>
      <c r="AL740" s="30"/>
    </row>
    <row r="741" spans="1:38" ht="12.75" customHeight="1">
      <c r="A741" s="19">
        <v>25243</v>
      </c>
      <c r="B741" s="20" t="s">
        <v>820</v>
      </c>
      <c r="C741" s="21">
        <v>39</v>
      </c>
      <c r="D741" s="22" t="s">
        <v>633</v>
      </c>
      <c r="E741" s="23">
        <v>5581</v>
      </c>
      <c r="F741" s="24">
        <v>586</v>
      </c>
      <c r="G741" s="25">
        <v>115</v>
      </c>
      <c r="H741" s="26">
        <f t="shared" si="0"/>
        <v>0.19624573378839591</v>
      </c>
      <c r="I741" s="25">
        <v>115</v>
      </c>
      <c r="J741" s="26">
        <f t="shared" si="1"/>
        <v>0.19624573378839591</v>
      </c>
      <c r="K741" s="25">
        <v>42</v>
      </c>
      <c r="L741" s="26">
        <f t="shared" si="2"/>
        <v>7.1672354948805458E-2</v>
      </c>
      <c r="M741" s="25">
        <v>42</v>
      </c>
      <c r="N741" s="26">
        <f t="shared" si="3"/>
        <v>7.1672354948805458E-2</v>
      </c>
      <c r="O741" s="25">
        <v>83</v>
      </c>
      <c r="P741" s="26">
        <f t="shared" si="4"/>
        <v>0.14163822525597269</v>
      </c>
      <c r="Q741" s="25">
        <v>1</v>
      </c>
      <c r="R741" s="26">
        <f t="shared" si="5"/>
        <v>1.7064846416382253E-3</v>
      </c>
      <c r="S741" s="27">
        <v>198.97</v>
      </c>
      <c r="T741" s="28">
        <f t="shared" si="6"/>
        <v>22881.55</v>
      </c>
      <c r="U741" s="28">
        <f t="shared" si="7"/>
        <v>11440.775</v>
      </c>
      <c r="V741" s="29">
        <f t="shared" si="8"/>
        <v>5720.3874999999998</v>
      </c>
      <c r="W741" s="28">
        <f t="shared" si="9"/>
        <v>22881.55</v>
      </c>
      <c r="X741" s="28">
        <f t="shared" si="10"/>
        <v>11440.775</v>
      </c>
      <c r="Y741" s="29">
        <f t="shared" si="11"/>
        <v>5720.3874999999998</v>
      </c>
      <c r="Z741" s="28">
        <f t="shared" si="12"/>
        <v>8356.74</v>
      </c>
      <c r="AA741" s="28">
        <f t="shared" si="13"/>
        <v>6685.3919999999998</v>
      </c>
      <c r="AB741" s="29">
        <f t="shared" si="14"/>
        <v>4011.2352000000001</v>
      </c>
      <c r="AC741" s="28">
        <f t="shared" si="15"/>
        <v>8356.74</v>
      </c>
      <c r="AD741" s="28">
        <f t="shared" si="16"/>
        <v>6685.3919999999998</v>
      </c>
      <c r="AE741" s="29">
        <f t="shared" si="17"/>
        <v>4011.2352000000001</v>
      </c>
      <c r="AF741" s="28">
        <f t="shared" si="18"/>
        <v>16514.509999999998</v>
      </c>
      <c r="AG741" s="28">
        <f t="shared" si="19"/>
        <v>13211.608</v>
      </c>
      <c r="AH741" s="29">
        <f t="shared" si="20"/>
        <v>7926.9648000000007</v>
      </c>
      <c r="AI741" s="28">
        <f t="shared" si="21"/>
        <v>198.97</v>
      </c>
      <c r="AJ741" s="29">
        <f t="shared" si="22"/>
        <v>119.38199999999999</v>
      </c>
      <c r="AK741" s="30"/>
      <c r="AL741" s="30"/>
    </row>
    <row r="742" spans="1:38" ht="12.75" customHeight="1">
      <c r="A742" s="19">
        <v>25244</v>
      </c>
      <c r="B742" s="20" t="s">
        <v>821</v>
      </c>
      <c r="C742" s="21">
        <v>38</v>
      </c>
      <c r="D742" s="22" t="s">
        <v>607</v>
      </c>
      <c r="E742" s="23">
        <v>605</v>
      </c>
      <c r="F742" s="24">
        <v>76</v>
      </c>
      <c r="G742" s="25"/>
      <c r="H742" s="26" t="str">
        <f t="shared" si="0"/>
        <v/>
      </c>
      <c r="I742" s="25">
        <v>23</v>
      </c>
      <c r="J742" s="26">
        <f t="shared" si="1"/>
        <v>0.30263157894736842</v>
      </c>
      <c r="K742" s="25"/>
      <c r="L742" s="26" t="str">
        <f t="shared" si="2"/>
        <v/>
      </c>
      <c r="M742" s="25">
        <v>9</v>
      </c>
      <c r="N742" s="26">
        <f t="shared" si="3"/>
        <v>0.11842105263157894</v>
      </c>
      <c r="O742" s="25">
        <v>9</v>
      </c>
      <c r="P742" s="26">
        <f t="shared" si="4"/>
        <v>0.11842105263157894</v>
      </c>
      <c r="Q742" s="25">
        <v>2</v>
      </c>
      <c r="R742" s="26">
        <f t="shared" si="5"/>
        <v>2.6315789473684209E-2</v>
      </c>
      <c r="S742" s="27">
        <v>198.97</v>
      </c>
      <c r="T742" s="28" t="str">
        <f t="shared" si="6"/>
        <v/>
      </c>
      <c r="U742" s="28" t="str">
        <f t="shared" si="7"/>
        <v/>
      </c>
      <c r="V742" s="29" t="str">
        <f t="shared" si="8"/>
        <v/>
      </c>
      <c r="W742" s="28">
        <f t="shared" si="9"/>
        <v>4576.3100000000004</v>
      </c>
      <c r="X742" s="28">
        <f t="shared" si="10"/>
        <v>2288.1550000000002</v>
      </c>
      <c r="Y742" s="29">
        <f t="shared" si="11"/>
        <v>1144.0775000000001</v>
      </c>
      <c r="Z742" s="28" t="str">
        <f t="shared" si="12"/>
        <v/>
      </c>
      <c r="AA742" s="28" t="str">
        <f t="shared" si="13"/>
        <v/>
      </c>
      <c r="AB742" s="29" t="str">
        <f t="shared" si="14"/>
        <v/>
      </c>
      <c r="AC742" s="28">
        <f t="shared" si="15"/>
        <v>1790.73</v>
      </c>
      <c r="AD742" s="28">
        <f t="shared" si="16"/>
        <v>1432.5840000000001</v>
      </c>
      <c r="AE742" s="29">
        <f t="shared" si="17"/>
        <v>859.55039999999997</v>
      </c>
      <c r="AF742" s="28">
        <f t="shared" si="18"/>
        <v>1790.73</v>
      </c>
      <c r="AG742" s="28">
        <f t="shared" si="19"/>
        <v>1432.5840000000001</v>
      </c>
      <c r="AH742" s="29">
        <f t="shared" si="20"/>
        <v>859.55039999999997</v>
      </c>
      <c r="AI742" s="28">
        <f t="shared" si="21"/>
        <v>397.94</v>
      </c>
      <c r="AJ742" s="29">
        <f t="shared" si="22"/>
        <v>238.76399999999998</v>
      </c>
      <c r="AK742" s="30"/>
      <c r="AL742" s="30"/>
    </row>
    <row r="743" spans="1:38" ht="12.75" customHeight="1">
      <c r="A743" s="19">
        <v>25245</v>
      </c>
      <c r="B743" s="20" t="s">
        <v>822</v>
      </c>
      <c r="C743" s="21">
        <v>5</v>
      </c>
      <c r="D743" s="22" t="s">
        <v>651</v>
      </c>
      <c r="E743" s="23">
        <v>532</v>
      </c>
      <c r="F743" s="24">
        <v>51</v>
      </c>
      <c r="G743" s="25"/>
      <c r="H743" s="26" t="str">
        <f t="shared" si="0"/>
        <v/>
      </c>
      <c r="I743" s="25"/>
      <c r="J743" s="26" t="str">
        <f t="shared" si="1"/>
        <v/>
      </c>
      <c r="K743" s="25"/>
      <c r="L743" s="26" t="str">
        <f t="shared" si="2"/>
        <v/>
      </c>
      <c r="M743" s="25"/>
      <c r="N743" s="26" t="str">
        <f t="shared" si="3"/>
        <v/>
      </c>
      <c r="O743" s="25">
        <v>10</v>
      </c>
      <c r="P743" s="26">
        <f t="shared" si="4"/>
        <v>0.19607843137254902</v>
      </c>
      <c r="Q743" s="25">
        <v>1</v>
      </c>
      <c r="R743" s="26">
        <f t="shared" si="5"/>
        <v>1.9607843137254902E-2</v>
      </c>
      <c r="S743" s="27">
        <v>198.97</v>
      </c>
      <c r="T743" s="28" t="str">
        <f t="shared" si="6"/>
        <v/>
      </c>
      <c r="U743" s="28" t="str">
        <f t="shared" si="7"/>
        <v/>
      </c>
      <c r="V743" s="29" t="str">
        <f t="shared" si="8"/>
        <v/>
      </c>
      <c r="W743" s="28" t="str">
        <f t="shared" si="9"/>
        <v/>
      </c>
      <c r="X743" s="28" t="str">
        <f t="shared" si="10"/>
        <v/>
      </c>
      <c r="Y743" s="29" t="str">
        <f t="shared" si="11"/>
        <v/>
      </c>
      <c r="Z743" s="28" t="str">
        <f t="shared" si="12"/>
        <v/>
      </c>
      <c r="AA743" s="28" t="str">
        <f t="shared" si="13"/>
        <v/>
      </c>
      <c r="AB743" s="29" t="str">
        <f t="shared" si="14"/>
        <v/>
      </c>
      <c r="AC743" s="28" t="str">
        <f t="shared" si="15"/>
        <v/>
      </c>
      <c r="AD743" s="28" t="str">
        <f t="shared" si="16"/>
        <v/>
      </c>
      <c r="AE743" s="29" t="str">
        <f t="shared" si="17"/>
        <v/>
      </c>
      <c r="AF743" s="28">
        <f t="shared" si="18"/>
        <v>1989.7</v>
      </c>
      <c r="AG743" s="28">
        <f t="shared" si="19"/>
        <v>1591.76</v>
      </c>
      <c r="AH743" s="29">
        <f t="shared" si="20"/>
        <v>955.05600000000004</v>
      </c>
      <c r="AI743" s="28">
        <f t="shared" si="21"/>
        <v>198.97</v>
      </c>
      <c r="AJ743" s="29">
        <f t="shared" si="22"/>
        <v>119.38199999999999</v>
      </c>
      <c r="AK743" s="30"/>
      <c r="AL743" s="30"/>
    </row>
    <row r="744" spans="1:38" ht="12.75" customHeight="1">
      <c r="A744" s="19">
        <v>25247</v>
      </c>
      <c r="B744" s="20" t="s">
        <v>823</v>
      </c>
      <c r="C744" s="21">
        <v>39</v>
      </c>
      <c r="D744" s="22" t="s">
        <v>633</v>
      </c>
      <c r="E744" s="23">
        <v>172</v>
      </c>
      <c r="F744" s="24">
        <v>14</v>
      </c>
      <c r="G744" s="25"/>
      <c r="H744" s="26" t="str">
        <f t="shared" si="0"/>
        <v/>
      </c>
      <c r="I744" s="25">
        <v>3</v>
      </c>
      <c r="J744" s="26">
        <f t="shared" si="1"/>
        <v>0.21428571428571427</v>
      </c>
      <c r="K744" s="25"/>
      <c r="L744" s="26" t="str">
        <f t="shared" si="2"/>
        <v/>
      </c>
      <c r="M744" s="25">
        <v>1</v>
      </c>
      <c r="N744" s="26">
        <f t="shared" si="3"/>
        <v>7.1428571428571425E-2</v>
      </c>
      <c r="O744" s="25"/>
      <c r="P744" s="26" t="str">
        <f t="shared" si="4"/>
        <v/>
      </c>
      <c r="Q744" s="25"/>
      <c r="R744" s="26" t="str">
        <f t="shared" si="5"/>
        <v/>
      </c>
      <c r="S744" s="27">
        <v>198.97</v>
      </c>
      <c r="T744" s="28" t="str">
        <f t="shared" si="6"/>
        <v/>
      </c>
      <c r="U744" s="28" t="str">
        <f t="shared" si="7"/>
        <v/>
      </c>
      <c r="V744" s="29" t="str">
        <f t="shared" si="8"/>
        <v/>
      </c>
      <c r="W744" s="28">
        <f t="shared" si="9"/>
        <v>596.91</v>
      </c>
      <c r="X744" s="28">
        <f t="shared" si="10"/>
        <v>298.45499999999998</v>
      </c>
      <c r="Y744" s="29">
        <f t="shared" si="11"/>
        <v>149.22749999999999</v>
      </c>
      <c r="Z744" s="28" t="str">
        <f t="shared" si="12"/>
        <v/>
      </c>
      <c r="AA744" s="28" t="str">
        <f t="shared" si="13"/>
        <v/>
      </c>
      <c r="AB744" s="29" t="str">
        <f t="shared" si="14"/>
        <v/>
      </c>
      <c r="AC744" s="28">
        <f t="shared" si="15"/>
        <v>198.97</v>
      </c>
      <c r="AD744" s="28">
        <f t="shared" si="16"/>
        <v>159.17600000000002</v>
      </c>
      <c r="AE744" s="29">
        <f t="shared" si="17"/>
        <v>95.505600000000001</v>
      </c>
      <c r="AF744" s="28" t="str">
        <f t="shared" si="18"/>
        <v/>
      </c>
      <c r="AG744" s="28" t="str">
        <f t="shared" si="19"/>
        <v/>
      </c>
      <c r="AH744" s="29" t="str">
        <f t="shared" si="20"/>
        <v/>
      </c>
      <c r="AI744" s="28" t="str">
        <f t="shared" si="21"/>
        <v/>
      </c>
      <c r="AJ744" s="29" t="str">
        <f t="shared" si="22"/>
        <v/>
      </c>
      <c r="AK744" s="30"/>
      <c r="AL744" s="30"/>
    </row>
    <row r="745" spans="1:38" ht="12.75" customHeight="1">
      <c r="A745" s="19">
        <v>25248</v>
      </c>
      <c r="B745" s="20" t="s">
        <v>824</v>
      </c>
      <c r="C745" s="21">
        <v>27</v>
      </c>
      <c r="D745" s="22" t="s">
        <v>648</v>
      </c>
      <c r="E745" s="23">
        <v>1179</v>
      </c>
      <c r="F745" s="24">
        <v>152</v>
      </c>
      <c r="G745" s="25"/>
      <c r="H745" s="26" t="str">
        <f t="shared" si="0"/>
        <v/>
      </c>
      <c r="I745" s="25">
        <v>44</v>
      </c>
      <c r="J745" s="26">
        <f t="shared" si="1"/>
        <v>0.28947368421052633</v>
      </c>
      <c r="K745" s="25"/>
      <c r="L745" s="26" t="str">
        <f t="shared" si="2"/>
        <v/>
      </c>
      <c r="M745" s="25">
        <v>20</v>
      </c>
      <c r="N745" s="26">
        <f t="shared" si="3"/>
        <v>0.13157894736842105</v>
      </c>
      <c r="O745" s="25">
        <v>12</v>
      </c>
      <c r="P745" s="26">
        <f t="shared" si="4"/>
        <v>7.8947368421052627E-2</v>
      </c>
      <c r="Q745" s="25">
        <v>1</v>
      </c>
      <c r="R745" s="26">
        <f t="shared" si="5"/>
        <v>6.5789473684210523E-3</v>
      </c>
      <c r="S745" s="27">
        <v>198.97</v>
      </c>
      <c r="T745" s="28" t="str">
        <f t="shared" si="6"/>
        <v/>
      </c>
      <c r="U745" s="28" t="str">
        <f t="shared" si="7"/>
        <v/>
      </c>
      <c r="V745" s="29" t="str">
        <f t="shared" si="8"/>
        <v/>
      </c>
      <c r="W745" s="28">
        <f t="shared" si="9"/>
        <v>8754.68</v>
      </c>
      <c r="X745" s="28">
        <f t="shared" si="10"/>
        <v>4377.34</v>
      </c>
      <c r="Y745" s="29">
        <f t="shared" si="11"/>
        <v>2188.67</v>
      </c>
      <c r="Z745" s="28" t="str">
        <f t="shared" si="12"/>
        <v/>
      </c>
      <c r="AA745" s="28" t="str">
        <f t="shared" si="13"/>
        <v/>
      </c>
      <c r="AB745" s="29" t="str">
        <f t="shared" si="14"/>
        <v/>
      </c>
      <c r="AC745" s="28">
        <f t="shared" si="15"/>
        <v>3979.4</v>
      </c>
      <c r="AD745" s="28">
        <f t="shared" si="16"/>
        <v>3183.52</v>
      </c>
      <c r="AE745" s="29">
        <f t="shared" si="17"/>
        <v>1910.1120000000001</v>
      </c>
      <c r="AF745" s="28">
        <f t="shared" si="18"/>
        <v>2387.64</v>
      </c>
      <c r="AG745" s="28">
        <f t="shared" si="19"/>
        <v>1910.1120000000003</v>
      </c>
      <c r="AH745" s="29">
        <f t="shared" si="20"/>
        <v>1146.0672</v>
      </c>
      <c r="AI745" s="28">
        <f t="shared" si="21"/>
        <v>198.97</v>
      </c>
      <c r="AJ745" s="29">
        <f t="shared" si="22"/>
        <v>119.38199999999999</v>
      </c>
      <c r="AK745" s="30"/>
      <c r="AL745" s="30"/>
    </row>
    <row r="746" spans="1:38" ht="12.75" customHeight="1">
      <c r="A746" s="19">
        <v>25249</v>
      </c>
      <c r="B746" s="20" t="s">
        <v>825</v>
      </c>
      <c r="C746" s="21">
        <v>23</v>
      </c>
      <c r="D746" s="22" t="s">
        <v>605</v>
      </c>
      <c r="E746" s="23">
        <v>200</v>
      </c>
      <c r="F746" s="24">
        <v>6</v>
      </c>
      <c r="G746" s="25"/>
      <c r="H746" s="26" t="str">
        <f t="shared" si="0"/>
        <v/>
      </c>
      <c r="I746" s="25">
        <v>2</v>
      </c>
      <c r="J746" s="26">
        <f t="shared" si="1"/>
        <v>0.33333333333333331</v>
      </c>
      <c r="K746" s="25"/>
      <c r="L746" s="26" t="str">
        <f t="shared" si="2"/>
        <v/>
      </c>
      <c r="M746" s="25">
        <v>1</v>
      </c>
      <c r="N746" s="26">
        <f t="shared" si="3"/>
        <v>0.16666666666666666</v>
      </c>
      <c r="O746" s="25"/>
      <c r="P746" s="26" t="str">
        <f t="shared" si="4"/>
        <v/>
      </c>
      <c r="Q746" s="25"/>
      <c r="R746" s="26" t="str">
        <f t="shared" si="5"/>
        <v/>
      </c>
      <c r="S746" s="27">
        <v>198.97</v>
      </c>
      <c r="T746" s="28" t="str">
        <f t="shared" si="6"/>
        <v/>
      </c>
      <c r="U746" s="28" t="str">
        <f t="shared" si="7"/>
        <v/>
      </c>
      <c r="V746" s="29" t="str">
        <f t="shared" si="8"/>
        <v/>
      </c>
      <c r="W746" s="28">
        <f t="shared" si="9"/>
        <v>397.94</v>
      </c>
      <c r="X746" s="28">
        <f t="shared" si="10"/>
        <v>198.97</v>
      </c>
      <c r="Y746" s="29">
        <f t="shared" si="11"/>
        <v>99.484999999999999</v>
      </c>
      <c r="Z746" s="28" t="str">
        <f t="shared" si="12"/>
        <v/>
      </c>
      <c r="AA746" s="28" t="str">
        <f t="shared" si="13"/>
        <v/>
      </c>
      <c r="AB746" s="29" t="str">
        <f t="shared" si="14"/>
        <v/>
      </c>
      <c r="AC746" s="28">
        <f t="shared" si="15"/>
        <v>198.97</v>
      </c>
      <c r="AD746" s="28">
        <f t="shared" si="16"/>
        <v>159.17600000000002</v>
      </c>
      <c r="AE746" s="29">
        <f t="shared" si="17"/>
        <v>95.505600000000001</v>
      </c>
      <c r="AF746" s="28" t="str">
        <f t="shared" si="18"/>
        <v/>
      </c>
      <c r="AG746" s="28" t="str">
        <f t="shared" si="19"/>
        <v/>
      </c>
      <c r="AH746" s="29" t="str">
        <f t="shared" si="20"/>
        <v/>
      </c>
      <c r="AI746" s="28" t="str">
        <f t="shared" si="21"/>
        <v/>
      </c>
      <c r="AJ746" s="29" t="str">
        <f t="shared" si="22"/>
        <v/>
      </c>
      <c r="AK746" s="30"/>
      <c r="AL746" s="30"/>
    </row>
    <row r="747" spans="1:38" ht="12.75" customHeight="1">
      <c r="A747" s="19">
        <v>25250</v>
      </c>
      <c r="B747" s="20" t="s">
        <v>826</v>
      </c>
      <c r="C747" s="21">
        <v>23</v>
      </c>
      <c r="D747" s="22" t="s">
        <v>605</v>
      </c>
      <c r="E747" s="23">
        <v>413</v>
      </c>
      <c r="F747" s="24">
        <v>37</v>
      </c>
      <c r="G747" s="25"/>
      <c r="H747" s="26" t="str">
        <f t="shared" si="0"/>
        <v/>
      </c>
      <c r="I747" s="25">
        <v>14</v>
      </c>
      <c r="J747" s="26">
        <f t="shared" si="1"/>
        <v>0.3783783783783784</v>
      </c>
      <c r="K747" s="25"/>
      <c r="L747" s="26" t="str">
        <f t="shared" si="2"/>
        <v/>
      </c>
      <c r="M747" s="25">
        <v>7</v>
      </c>
      <c r="N747" s="26">
        <f t="shared" si="3"/>
        <v>0.1891891891891892</v>
      </c>
      <c r="O747" s="25"/>
      <c r="P747" s="26" t="str">
        <f t="shared" si="4"/>
        <v/>
      </c>
      <c r="Q747" s="25"/>
      <c r="R747" s="26" t="str">
        <f t="shared" si="5"/>
        <v/>
      </c>
      <c r="S747" s="27">
        <v>198.97</v>
      </c>
      <c r="T747" s="28" t="str">
        <f t="shared" si="6"/>
        <v/>
      </c>
      <c r="U747" s="28" t="str">
        <f t="shared" si="7"/>
        <v/>
      </c>
      <c r="V747" s="29" t="str">
        <f t="shared" si="8"/>
        <v/>
      </c>
      <c r="W747" s="28">
        <f t="shared" si="9"/>
        <v>2785.58</v>
      </c>
      <c r="X747" s="28">
        <f t="shared" si="10"/>
        <v>1392.79</v>
      </c>
      <c r="Y747" s="29">
        <f t="shared" si="11"/>
        <v>696.39499999999998</v>
      </c>
      <c r="Z747" s="28" t="str">
        <f t="shared" si="12"/>
        <v/>
      </c>
      <c r="AA747" s="28" t="str">
        <f t="shared" si="13"/>
        <v/>
      </c>
      <c r="AB747" s="29" t="str">
        <f t="shared" si="14"/>
        <v/>
      </c>
      <c r="AC747" s="28">
        <f t="shared" si="15"/>
        <v>1392.79</v>
      </c>
      <c r="AD747" s="28">
        <f t="shared" si="16"/>
        <v>1114.2320000000002</v>
      </c>
      <c r="AE747" s="29">
        <f t="shared" si="17"/>
        <v>668.53920000000005</v>
      </c>
      <c r="AF747" s="28" t="str">
        <f t="shared" si="18"/>
        <v/>
      </c>
      <c r="AG747" s="28" t="str">
        <f t="shared" si="19"/>
        <v/>
      </c>
      <c r="AH747" s="29" t="str">
        <f t="shared" si="20"/>
        <v/>
      </c>
      <c r="AI747" s="28" t="str">
        <f t="shared" si="21"/>
        <v/>
      </c>
      <c r="AJ747" s="29" t="str">
        <f t="shared" si="22"/>
        <v/>
      </c>
      <c r="AK747" s="30"/>
      <c r="AL747" s="30"/>
    </row>
    <row r="748" spans="1:38" ht="12.75" customHeight="1">
      <c r="A748" s="19">
        <v>25251</v>
      </c>
      <c r="B748" s="20" t="s">
        <v>827</v>
      </c>
      <c r="C748" s="21">
        <v>33</v>
      </c>
      <c r="D748" s="22" t="s">
        <v>609</v>
      </c>
      <c r="E748" s="23">
        <v>1021</v>
      </c>
      <c r="F748" s="24">
        <v>103</v>
      </c>
      <c r="G748" s="25"/>
      <c r="H748" s="26" t="str">
        <f t="shared" si="0"/>
        <v/>
      </c>
      <c r="I748" s="25">
        <v>30</v>
      </c>
      <c r="J748" s="26">
        <f t="shared" si="1"/>
        <v>0.29126213592233008</v>
      </c>
      <c r="K748" s="25"/>
      <c r="L748" s="26" t="str">
        <f t="shared" si="2"/>
        <v/>
      </c>
      <c r="M748" s="25">
        <v>14</v>
      </c>
      <c r="N748" s="26">
        <f t="shared" si="3"/>
        <v>0.13592233009708737</v>
      </c>
      <c r="O748" s="25">
        <v>10</v>
      </c>
      <c r="P748" s="26">
        <f t="shared" si="4"/>
        <v>9.7087378640776698E-2</v>
      </c>
      <c r="Q748" s="25"/>
      <c r="R748" s="26" t="str">
        <f t="shared" si="5"/>
        <v/>
      </c>
      <c r="S748" s="27">
        <v>198.97</v>
      </c>
      <c r="T748" s="28" t="str">
        <f t="shared" si="6"/>
        <v/>
      </c>
      <c r="U748" s="28" t="str">
        <f t="shared" si="7"/>
        <v/>
      </c>
      <c r="V748" s="29" t="str">
        <f t="shared" si="8"/>
        <v/>
      </c>
      <c r="W748" s="28">
        <f t="shared" si="9"/>
        <v>5969.1</v>
      </c>
      <c r="X748" s="28">
        <f t="shared" si="10"/>
        <v>2984.55</v>
      </c>
      <c r="Y748" s="29">
        <f t="shared" si="11"/>
        <v>1492.2750000000001</v>
      </c>
      <c r="Z748" s="28" t="str">
        <f t="shared" si="12"/>
        <v/>
      </c>
      <c r="AA748" s="28" t="str">
        <f t="shared" si="13"/>
        <v/>
      </c>
      <c r="AB748" s="29" t="str">
        <f t="shared" si="14"/>
        <v/>
      </c>
      <c r="AC748" s="28">
        <f t="shared" si="15"/>
        <v>2785.58</v>
      </c>
      <c r="AD748" s="28">
        <f t="shared" si="16"/>
        <v>2228.4640000000004</v>
      </c>
      <c r="AE748" s="29">
        <f t="shared" si="17"/>
        <v>1337.0784000000001</v>
      </c>
      <c r="AF748" s="28">
        <f t="shared" si="18"/>
        <v>1989.7</v>
      </c>
      <c r="AG748" s="28">
        <f t="shared" si="19"/>
        <v>1591.76</v>
      </c>
      <c r="AH748" s="29">
        <f t="shared" si="20"/>
        <v>955.05600000000004</v>
      </c>
      <c r="AI748" s="28" t="str">
        <f t="shared" si="21"/>
        <v/>
      </c>
      <c r="AJ748" s="29" t="str">
        <f t="shared" si="22"/>
        <v/>
      </c>
      <c r="AK748" s="30"/>
      <c r="AL748" s="30"/>
    </row>
    <row r="749" spans="1:38" ht="12.75" customHeight="1">
      <c r="A749" s="19">
        <v>25252</v>
      </c>
      <c r="B749" s="20" t="s">
        <v>828</v>
      </c>
      <c r="C749" s="21">
        <v>27</v>
      </c>
      <c r="D749" s="22" t="s">
        <v>648</v>
      </c>
      <c r="E749" s="23">
        <v>767</v>
      </c>
      <c r="F749" s="24">
        <v>103</v>
      </c>
      <c r="G749" s="25"/>
      <c r="H749" s="26" t="str">
        <f t="shared" si="0"/>
        <v/>
      </c>
      <c r="I749" s="25">
        <v>30</v>
      </c>
      <c r="J749" s="26">
        <f t="shared" si="1"/>
        <v>0.29126213592233008</v>
      </c>
      <c r="K749" s="25"/>
      <c r="L749" s="26" t="str">
        <f t="shared" si="2"/>
        <v/>
      </c>
      <c r="M749" s="25">
        <v>13</v>
      </c>
      <c r="N749" s="26">
        <f t="shared" si="3"/>
        <v>0.12621359223300971</v>
      </c>
      <c r="O749" s="25">
        <v>11</v>
      </c>
      <c r="P749" s="26">
        <f t="shared" si="4"/>
        <v>0.10679611650485436</v>
      </c>
      <c r="Q749" s="25"/>
      <c r="R749" s="26" t="str">
        <f t="shared" si="5"/>
        <v/>
      </c>
      <c r="S749" s="27">
        <v>198.97</v>
      </c>
      <c r="T749" s="28" t="str">
        <f t="shared" si="6"/>
        <v/>
      </c>
      <c r="U749" s="28" t="str">
        <f t="shared" si="7"/>
        <v/>
      </c>
      <c r="V749" s="29" t="str">
        <f t="shared" si="8"/>
        <v/>
      </c>
      <c r="W749" s="28">
        <f t="shared" si="9"/>
        <v>5969.1</v>
      </c>
      <c r="X749" s="28">
        <f t="shared" si="10"/>
        <v>2984.55</v>
      </c>
      <c r="Y749" s="29">
        <f t="shared" si="11"/>
        <v>1492.2750000000001</v>
      </c>
      <c r="Z749" s="28" t="str">
        <f t="shared" si="12"/>
        <v/>
      </c>
      <c r="AA749" s="28" t="str">
        <f t="shared" si="13"/>
        <v/>
      </c>
      <c r="AB749" s="29" t="str">
        <f t="shared" si="14"/>
        <v/>
      </c>
      <c r="AC749" s="28">
        <f t="shared" si="15"/>
        <v>2586.61</v>
      </c>
      <c r="AD749" s="28">
        <f t="shared" si="16"/>
        <v>2069.288</v>
      </c>
      <c r="AE749" s="29">
        <f t="shared" si="17"/>
        <v>1241.5728000000001</v>
      </c>
      <c r="AF749" s="28">
        <f t="shared" si="18"/>
        <v>2188.67</v>
      </c>
      <c r="AG749" s="28">
        <f t="shared" si="19"/>
        <v>1750.9360000000001</v>
      </c>
      <c r="AH749" s="29">
        <f t="shared" si="20"/>
        <v>1050.5616</v>
      </c>
      <c r="AI749" s="28" t="str">
        <f t="shared" si="21"/>
        <v/>
      </c>
      <c r="AJ749" s="29" t="str">
        <f t="shared" si="22"/>
        <v/>
      </c>
      <c r="AK749" s="30"/>
      <c r="AL749" s="30"/>
    </row>
    <row r="750" spans="1:38" ht="12.75" customHeight="1">
      <c r="A750" s="19">
        <v>25253</v>
      </c>
      <c r="B750" s="20" t="s">
        <v>829</v>
      </c>
      <c r="C750" s="21">
        <v>18</v>
      </c>
      <c r="D750" s="22" t="s">
        <v>613</v>
      </c>
      <c r="E750" s="23">
        <v>195</v>
      </c>
      <c r="F750" s="24">
        <v>14</v>
      </c>
      <c r="G750" s="25"/>
      <c r="H750" s="26" t="str">
        <f t="shared" si="0"/>
        <v/>
      </c>
      <c r="I750" s="25">
        <v>4</v>
      </c>
      <c r="J750" s="26">
        <f t="shared" si="1"/>
        <v>0.2857142857142857</v>
      </c>
      <c r="K750" s="25"/>
      <c r="L750" s="26" t="str">
        <f t="shared" si="2"/>
        <v/>
      </c>
      <c r="M750" s="25">
        <v>2</v>
      </c>
      <c r="N750" s="26">
        <f t="shared" si="3"/>
        <v>0.14285714285714285</v>
      </c>
      <c r="O750" s="25"/>
      <c r="P750" s="26" t="str">
        <f t="shared" si="4"/>
        <v/>
      </c>
      <c r="Q750" s="25"/>
      <c r="R750" s="26" t="str">
        <f t="shared" si="5"/>
        <v/>
      </c>
      <c r="S750" s="27">
        <v>198.97</v>
      </c>
      <c r="T750" s="28" t="str">
        <f t="shared" si="6"/>
        <v/>
      </c>
      <c r="U750" s="28" t="str">
        <f t="shared" si="7"/>
        <v/>
      </c>
      <c r="V750" s="29" t="str">
        <f t="shared" si="8"/>
        <v/>
      </c>
      <c r="W750" s="28">
        <f t="shared" si="9"/>
        <v>795.88</v>
      </c>
      <c r="X750" s="28">
        <f t="shared" si="10"/>
        <v>397.94</v>
      </c>
      <c r="Y750" s="29">
        <f t="shared" si="11"/>
        <v>198.97</v>
      </c>
      <c r="Z750" s="28" t="str">
        <f t="shared" si="12"/>
        <v/>
      </c>
      <c r="AA750" s="28" t="str">
        <f t="shared" si="13"/>
        <v/>
      </c>
      <c r="AB750" s="29" t="str">
        <f t="shared" si="14"/>
        <v/>
      </c>
      <c r="AC750" s="28">
        <f t="shared" si="15"/>
        <v>397.94</v>
      </c>
      <c r="AD750" s="28">
        <f t="shared" si="16"/>
        <v>318.35200000000003</v>
      </c>
      <c r="AE750" s="29">
        <f t="shared" si="17"/>
        <v>191.0112</v>
      </c>
      <c r="AF750" s="28" t="str">
        <f t="shared" si="18"/>
        <v/>
      </c>
      <c r="AG750" s="28" t="str">
        <f t="shared" si="19"/>
        <v/>
      </c>
      <c r="AH750" s="29" t="str">
        <f t="shared" si="20"/>
        <v/>
      </c>
      <c r="AI750" s="28" t="str">
        <f t="shared" si="21"/>
        <v/>
      </c>
      <c r="AJ750" s="29" t="str">
        <f t="shared" si="22"/>
        <v/>
      </c>
      <c r="AK750" s="30"/>
      <c r="AL750" s="30"/>
    </row>
    <row r="751" spans="1:38" ht="12.75" customHeight="1">
      <c r="A751" s="19">
        <v>25254</v>
      </c>
      <c r="B751" s="20" t="s">
        <v>830</v>
      </c>
      <c r="C751" s="21">
        <v>33</v>
      </c>
      <c r="D751" s="22" t="s">
        <v>609</v>
      </c>
      <c r="E751" s="23">
        <v>1110</v>
      </c>
      <c r="F751" s="24">
        <v>103</v>
      </c>
      <c r="G751" s="25"/>
      <c r="H751" s="26" t="str">
        <f t="shared" si="0"/>
        <v/>
      </c>
      <c r="I751" s="25">
        <v>30</v>
      </c>
      <c r="J751" s="26">
        <f t="shared" si="1"/>
        <v>0.29126213592233008</v>
      </c>
      <c r="K751" s="25"/>
      <c r="L751" s="26" t="str">
        <f t="shared" si="2"/>
        <v/>
      </c>
      <c r="M751" s="25">
        <v>14</v>
      </c>
      <c r="N751" s="26">
        <f t="shared" si="3"/>
        <v>0.13592233009708737</v>
      </c>
      <c r="O751" s="25">
        <v>2</v>
      </c>
      <c r="P751" s="26">
        <f t="shared" si="4"/>
        <v>1.9417475728155338E-2</v>
      </c>
      <c r="Q751" s="25">
        <v>1</v>
      </c>
      <c r="R751" s="26">
        <f t="shared" si="5"/>
        <v>9.7087378640776691E-3</v>
      </c>
      <c r="S751" s="27">
        <v>198.97</v>
      </c>
      <c r="T751" s="28" t="str">
        <f t="shared" si="6"/>
        <v/>
      </c>
      <c r="U751" s="28" t="str">
        <f t="shared" si="7"/>
        <v/>
      </c>
      <c r="V751" s="29" t="str">
        <f t="shared" si="8"/>
        <v/>
      </c>
      <c r="W751" s="28">
        <f t="shared" si="9"/>
        <v>5969.1</v>
      </c>
      <c r="X751" s="28">
        <f t="shared" si="10"/>
        <v>2984.55</v>
      </c>
      <c r="Y751" s="29">
        <f t="shared" si="11"/>
        <v>1492.2750000000001</v>
      </c>
      <c r="Z751" s="28" t="str">
        <f t="shared" si="12"/>
        <v/>
      </c>
      <c r="AA751" s="28" t="str">
        <f t="shared" si="13"/>
        <v/>
      </c>
      <c r="AB751" s="29" t="str">
        <f t="shared" si="14"/>
        <v/>
      </c>
      <c r="AC751" s="28">
        <f t="shared" si="15"/>
        <v>2785.58</v>
      </c>
      <c r="AD751" s="28">
        <f t="shared" si="16"/>
        <v>2228.4640000000004</v>
      </c>
      <c r="AE751" s="29">
        <f t="shared" si="17"/>
        <v>1337.0784000000001</v>
      </c>
      <c r="AF751" s="28">
        <f t="shared" si="18"/>
        <v>397.94</v>
      </c>
      <c r="AG751" s="28">
        <f t="shared" si="19"/>
        <v>318.35200000000003</v>
      </c>
      <c r="AH751" s="29">
        <f t="shared" si="20"/>
        <v>191.0112</v>
      </c>
      <c r="AI751" s="28">
        <f t="shared" si="21"/>
        <v>198.97</v>
      </c>
      <c r="AJ751" s="29">
        <f t="shared" si="22"/>
        <v>119.38199999999999</v>
      </c>
      <c r="AK751" s="30"/>
      <c r="AL751" s="30"/>
    </row>
    <row r="752" spans="1:38" ht="12.75" customHeight="1">
      <c r="A752" s="19">
        <v>25255</v>
      </c>
      <c r="B752" s="20" t="s">
        <v>831</v>
      </c>
      <c r="C752" s="21">
        <v>18</v>
      </c>
      <c r="D752" s="22" t="s">
        <v>613</v>
      </c>
      <c r="E752" s="23">
        <v>465</v>
      </c>
      <c r="F752" s="24">
        <v>30</v>
      </c>
      <c r="G752" s="25"/>
      <c r="H752" s="26" t="str">
        <f t="shared" si="0"/>
        <v/>
      </c>
      <c r="I752" s="25">
        <v>8</v>
      </c>
      <c r="J752" s="26">
        <f t="shared" si="1"/>
        <v>0.26666666666666666</v>
      </c>
      <c r="K752" s="25"/>
      <c r="L752" s="26" t="str">
        <f t="shared" si="2"/>
        <v/>
      </c>
      <c r="M752" s="25">
        <v>4</v>
      </c>
      <c r="N752" s="26">
        <f t="shared" si="3"/>
        <v>0.13333333333333333</v>
      </c>
      <c r="O752" s="25">
        <v>2</v>
      </c>
      <c r="P752" s="26">
        <f t="shared" si="4"/>
        <v>6.6666666666666666E-2</v>
      </c>
      <c r="Q752" s="25"/>
      <c r="R752" s="26" t="str">
        <f t="shared" si="5"/>
        <v/>
      </c>
      <c r="S752" s="27">
        <v>198.97</v>
      </c>
      <c r="T752" s="28" t="str">
        <f t="shared" si="6"/>
        <v/>
      </c>
      <c r="U752" s="28" t="str">
        <f t="shared" si="7"/>
        <v/>
      </c>
      <c r="V752" s="29" t="str">
        <f t="shared" si="8"/>
        <v/>
      </c>
      <c r="W752" s="28">
        <f t="shared" si="9"/>
        <v>1591.76</v>
      </c>
      <c r="X752" s="28">
        <f t="shared" si="10"/>
        <v>795.88</v>
      </c>
      <c r="Y752" s="29">
        <f t="shared" si="11"/>
        <v>397.94</v>
      </c>
      <c r="Z752" s="28" t="str">
        <f t="shared" si="12"/>
        <v/>
      </c>
      <c r="AA752" s="28" t="str">
        <f t="shared" si="13"/>
        <v/>
      </c>
      <c r="AB752" s="29" t="str">
        <f t="shared" si="14"/>
        <v/>
      </c>
      <c r="AC752" s="28">
        <f t="shared" si="15"/>
        <v>795.88</v>
      </c>
      <c r="AD752" s="28">
        <f t="shared" si="16"/>
        <v>636.70400000000006</v>
      </c>
      <c r="AE752" s="29">
        <f t="shared" si="17"/>
        <v>382.0224</v>
      </c>
      <c r="AF752" s="28">
        <f t="shared" si="18"/>
        <v>397.94</v>
      </c>
      <c r="AG752" s="28">
        <f t="shared" si="19"/>
        <v>318.35200000000003</v>
      </c>
      <c r="AH752" s="29">
        <f t="shared" si="20"/>
        <v>191.0112</v>
      </c>
      <c r="AI752" s="28" t="str">
        <f t="shared" si="21"/>
        <v/>
      </c>
      <c r="AJ752" s="29" t="str">
        <f t="shared" si="22"/>
        <v/>
      </c>
      <c r="AK752" s="30"/>
      <c r="AL752" s="30"/>
    </row>
    <row r="753" spans="1:38" ht="12.75" customHeight="1">
      <c r="A753" s="19">
        <v>25901</v>
      </c>
      <c r="B753" s="20" t="s">
        <v>832</v>
      </c>
      <c r="C753" s="21">
        <v>26</v>
      </c>
      <c r="D753" s="22" t="s">
        <v>625</v>
      </c>
      <c r="E753" s="23">
        <v>386</v>
      </c>
      <c r="F753" s="24">
        <v>33</v>
      </c>
      <c r="G753" s="25"/>
      <c r="H753" s="26" t="str">
        <f t="shared" si="0"/>
        <v/>
      </c>
      <c r="I753" s="25"/>
      <c r="J753" s="26" t="str">
        <f t="shared" si="1"/>
        <v/>
      </c>
      <c r="K753" s="25"/>
      <c r="L753" s="26" t="str">
        <f t="shared" si="2"/>
        <v/>
      </c>
      <c r="M753" s="25"/>
      <c r="N753" s="26" t="str">
        <f t="shared" si="3"/>
        <v/>
      </c>
      <c r="O753" s="25">
        <v>4</v>
      </c>
      <c r="P753" s="26">
        <f t="shared" si="4"/>
        <v>0.12121212121212122</v>
      </c>
      <c r="Q753" s="25">
        <v>0</v>
      </c>
      <c r="R753" s="26">
        <f t="shared" si="5"/>
        <v>0</v>
      </c>
      <c r="S753" s="27">
        <v>198.97</v>
      </c>
      <c r="T753" s="28" t="str">
        <f t="shared" si="6"/>
        <v/>
      </c>
      <c r="U753" s="28" t="str">
        <f t="shared" si="7"/>
        <v/>
      </c>
      <c r="V753" s="29" t="str">
        <f t="shared" si="8"/>
        <v/>
      </c>
      <c r="W753" s="28" t="str">
        <f t="shared" si="9"/>
        <v/>
      </c>
      <c r="X753" s="28" t="str">
        <f t="shared" si="10"/>
        <v/>
      </c>
      <c r="Y753" s="29" t="str">
        <f t="shared" si="11"/>
        <v/>
      </c>
      <c r="Z753" s="28" t="str">
        <f t="shared" si="12"/>
        <v/>
      </c>
      <c r="AA753" s="28" t="str">
        <f t="shared" si="13"/>
        <v/>
      </c>
      <c r="AB753" s="29" t="str">
        <f t="shared" si="14"/>
        <v/>
      </c>
      <c r="AC753" s="28" t="str">
        <f t="shared" si="15"/>
        <v/>
      </c>
      <c r="AD753" s="28" t="str">
        <f t="shared" si="16"/>
        <v/>
      </c>
      <c r="AE753" s="29" t="str">
        <f t="shared" si="17"/>
        <v/>
      </c>
      <c r="AF753" s="28">
        <f t="shared" si="18"/>
        <v>795.88</v>
      </c>
      <c r="AG753" s="28">
        <f t="shared" si="19"/>
        <v>636.70400000000006</v>
      </c>
      <c r="AH753" s="29">
        <f t="shared" si="20"/>
        <v>382.0224</v>
      </c>
      <c r="AI753" s="28">
        <f t="shared" si="21"/>
        <v>0</v>
      </c>
      <c r="AJ753" s="29">
        <f t="shared" si="22"/>
        <v>0</v>
      </c>
      <c r="AK753" s="30"/>
      <c r="AL753" s="30"/>
    </row>
    <row r="754" spans="1:38" ht="12.75" customHeight="1">
      <c r="A754" s="19">
        <v>25902</v>
      </c>
      <c r="B754" s="20" t="s">
        <v>833</v>
      </c>
      <c r="C754" s="21">
        <v>38</v>
      </c>
      <c r="D754" s="22" t="s">
        <v>607</v>
      </c>
      <c r="E754" s="23">
        <v>646</v>
      </c>
      <c r="F754" s="24">
        <v>63</v>
      </c>
      <c r="G754" s="25"/>
      <c r="H754" s="26" t="str">
        <f t="shared" si="0"/>
        <v/>
      </c>
      <c r="I754" s="25">
        <v>19</v>
      </c>
      <c r="J754" s="26">
        <f t="shared" si="1"/>
        <v>0.30158730158730157</v>
      </c>
      <c r="K754" s="25"/>
      <c r="L754" s="26" t="str">
        <f t="shared" si="2"/>
        <v/>
      </c>
      <c r="M754" s="25">
        <v>8</v>
      </c>
      <c r="N754" s="26">
        <f t="shared" si="3"/>
        <v>0.12698412698412698</v>
      </c>
      <c r="O754" s="25">
        <v>3</v>
      </c>
      <c r="P754" s="26">
        <f t="shared" si="4"/>
        <v>4.7619047619047616E-2</v>
      </c>
      <c r="Q754" s="25">
        <v>1</v>
      </c>
      <c r="R754" s="26">
        <f t="shared" si="5"/>
        <v>1.5873015873015872E-2</v>
      </c>
      <c r="S754" s="27">
        <v>198.97</v>
      </c>
      <c r="T754" s="28" t="str">
        <f t="shared" si="6"/>
        <v/>
      </c>
      <c r="U754" s="28" t="str">
        <f t="shared" si="7"/>
        <v/>
      </c>
      <c r="V754" s="29" t="str">
        <f t="shared" si="8"/>
        <v/>
      </c>
      <c r="W754" s="28">
        <f t="shared" si="9"/>
        <v>3780.43</v>
      </c>
      <c r="X754" s="28">
        <f t="shared" si="10"/>
        <v>1890.2149999999999</v>
      </c>
      <c r="Y754" s="29">
        <f t="shared" si="11"/>
        <v>945.10749999999996</v>
      </c>
      <c r="Z754" s="28" t="str">
        <f t="shared" si="12"/>
        <v/>
      </c>
      <c r="AA754" s="28" t="str">
        <f t="shared" si="13"/>
        <v/>
      </c>
      <c r="AB754" s="29" t="str">
        <f t="shared" si="14"/>
        <v/>
      </c>
      <c r="AC754" s="28">
        <f t="shared" si="15"/>
        <v>1591.76</v>
      </c>
      <c r="AD754" s="28">
        <f t="shared" si="16"/>
        <v>1273.4080000000001</v>
      </c>
      <c r="AE754" s="29">
        <f t="shared" si="17"/>
        <v>764.04480000000001</v>
      </c>
      <c r="AF754" s="28">
        <f t="shared" si="18"/>
        <v>596.91</v>
      </c>
      <c r="AG754" s="28">
        <f t="shared" si="19"/>
        <v>477.52800000000008</v>
      </c>
      <c r="AH754" s="29">
        <f t="shared" si="20"/>
        <v>286.51679999999999</v>
      </c>
      <c r="AI754" s="28">
        <f t="shared" si="21"/>
        <v>198.97</v>
      </c>
      <c r="AJ754" s="29">
        <f t="shared" si="22"/>
        <v>119.38199999999999</v>
      </c>
      <c r="AK754" s="30"/>
      <c r="AL754" s="30"/>
    </row>
    <row r="755" spans="1:38" ht="12.75" customHeight="1">
      <c r="A755" s="19">
        <v>25903</v>
      </c>
      <c r="B755" s="20" t="s">
        <v>834</v>
      </c>
      <c r="C755" s="21">
        <v>26</v>
      </c>
      <c r="D755" s="22" t="s">
        <v>625</v>
      </c>
      <c r="E755" s="23">
        <v>298</v>
      </c>
      <c r="F755" s="24">
        <v>28</v>
      </c>
      <c r="G755" s="25"/>
      <c r="H755" s="26" t="str">
        <f t="shared" si="0"/>
        <v/>
      </c>
      <c r="I755" s="25"/>
      <c r="J755" s="26" t="str">
        <f t="shared" si="1"/>
        <v/>
      </c>
      <c r="K755" s="25"/>
      <c r="L755" s="26" t="str">
        <f t="shared" si="2"/>
        <v/>
      </c>
      <c r="M755" s="25"/>
      <c r="N755" s="26" t="str">
        <f t="shared" si="3"/>
        <v/>
      </c>
      <c r="O755" s="25"/>
      <c r="P755" s="26" t="str">
        <f t="shared" si="4"/>
        <v/>
      </c>
      <c r="Q755" s="25"/>
      <c r="R755" s="26" t="str">
        <f t="shared" si="5"/>
        <v/>
      </c>
      <c r="S755" s="27">
        <v>198.97</v>
      </c>
      <c r="T755" s="28" t="str">
        <f t="shared" si="6"/>
        <v/>
      </c>
      <c r="U755" s="28" t="str">
        <f t="shared" si="7"/>
        <v/>
      </c>
      <c r="V755" s="29" t="str">
        <f t="shared" si="8"/>
        <v/>
      </c>
      <c r="W755" s="28" t="str">
        <f t="shared" si="9"/>
        <v/>
      </c>
      <c r="X755" s="28" t="str">
        <f t="shared" si="10"/>
        <v/>
      </c>
      <c r="Y755" s="29" t="str">
        <f t="shared" si="11"/>
        <v/>
      </c>
      <c r="Z755" s="28" t="str">
        <f t="shared" si="12"/>
        <v/>
      </c>
      <c r="AA755" s="28" t="str">
        <f t="shared" si="13"/>
        <v/>
      </c>
      <c r="AB755" s="29" t="str">
        <f t="shared" si="14"/>
        <v/>
      </c>
      <c r="AC755" s="28" t="str">
        <f t="shared" si="15"/>
        <v/>
      </c>
      <c r="AD755" s="28" t="str">
        <f t="shared" si="16"/>
        <v/>
      </c>
      <c r="AE755" s="29" t="str">
        <f t="shared" si="17"/>
        <v/>
      </c>
      <c r="AF755" s="28" t="str">
        <f t="shared" si="18"/>
        <v/>
      </c>
      <c r="AG755" s="28" t="str">
        <f t="shared" si="19"/>
        <v/>
      </c>
      <c r="AH755" s="29" t="str">
        <f t="shared" si="20"/>
        <v/>
      </c>
      <c r="AI755" s="28" t="str">
        <f t="shared" si="21"/>
        <v/>
      </c>
      <c r="AJ755" s="29" t="str">
        <f t="shared" si="22"/>
        <v/>
      </c>
      <c r="AK755" s="30"/>
      <c r="AL755" s="30"/>
    </row>
    <row r="756" spans="1:38" ht="12.75" customHeight="1">
      <c r="A756" s="19">
        <v>25904</v>
      </c>
      <c r="B756" s="20" t="s">
        <v>835</v>
      </c>
      <c r="C756" s="21">
        <v>25</v>
      </c>
      <c r="D756" s="22" t="s">
        <v>603</v>
      </c>
      <c r="E756" s="23">
        <v>171</v>
      </c>
      <c r="F756" s="24">
        <v>13</v>
      </c>
      <c r="G756" s="25"/>
      <c r="H756" s="26" t="str">
        <f t="shared" si="0"/>
        <v/>
      </c>
      <c r="I756" s="25">
        <v>4</v>
      </c>
      <c r="J756" s="26">
        <f t="shared" si="1"/>
        <v>0.30769230769230771</v>
      </c>
      <c r="K756" s="25"/>
      <c r="L756" s="26" t="str">
        <f t="shared" si="2"/>
        <v/>
      </c>
      <c r="M756" s="25">
        <v>2</v>
      </c>
      <c r="N756" s="26">
        <f t="shared" si="3"/>
        <v>0.15384615384615385</v>
      </c>
      <c r="O756" s="25"/>
      <c r="P756" s="26" t="str">
        <f t="shared" si="4"/>
        <v/>
      </c>
      <c r="Q756" s="25"/>
      <c r="R756" s="26" t="str">
        <f t="shared" si="5"/>
        <v/>
      </c>
      <c r="S756" s="27">
        <v>198.97</v>
      </c>
      <c r="T756" s="28" t="str">
        <f t="shared" si="6"/>
        <v/>
      </c>
      <c r="U756" s="28" t="str">
        <f t="shared" si="7"/>
        <v/>
      </c>
      <c r="V756" s="29" t="str">
        <f t="shared" si="8"/>
        <v/>
      </c>
      <c r="W756" s="28">
        <f t="shared" si="9"/>
        <v>795.88</v>
      </c>
      <c r="X756" s="28">
        <f t="shared" si="10"/>
        <v>397.94</v>
      </c>
      <c r="Y756" s="29">
        <f t="shared" si="11"/>
        <v>198.97</v>
      </c>
      <c r="Z756" s="28" t="str">
        <f t="shared" si="12"/>
        <v/>
      </c>
      <c r="AA756" s="28" t="str">
        <f t="shared" si="13"/>
        <v/>
      </c>
      <c r="AB756" s="29" t="str">
        <f t="shared" si="14"/>
        <v/>
      </c>
      <c r="AC756" s="28">
        <f t="shared" si="15"/>
        <v>397.94</v>
      </c>
      <c r="AD756" s="28">
        <f t="shared" si="16"/>
        <v>318.35200000000003</v>
      </c>
      <c r="AE756" s="29">
        <f t="shared" si="17"/>
        <v>191.0112</v>
      </c>
      <c r="AF756" s="28" t="str">
        <f t="shared" si="18"/>
        <v/>
      </c>
      <c r="AG756" s="28" t="str">
        <f t="shared" si="19"/>
        <v/>
      </c>
      <c r="AH756" s="29" t="str">
        <f t="shared" si="20"/>
        <v/>
      </c>
      <c r="AI756" s="28" t="str">
        <f t="shared" si="21"/>
        <v/>
      </c>
      <c r="AJ756" s="29" t="str">
        <f t="shared" si="22"/>
        <v/>
      </c>
      <c r="AK756" s="30"/>
      <c r="AL756" s="30"/>
    </row>
    <row r="757" spans="1:38" ht="12.75" customHeight="1">
      <c r="A757" s="19">
        <v>25905</v>
      </c>
      <c r="B757" s="20" t="s">
        <v>836</v>
      </c>
      <c r="C757" s="21">
        <v>32</v>
      </c>
      <c r="D757" s="22" t="s">
        <v>663</v>
      </c>
      <c r="E757" s="23">
        <v>441</v>
      </c>
      <c r="F757" s="24">
        <v>38</v>
      </c>
      <c r="G757" s="25"/>
      <c r="H757" s="26" t="str">
        <f t="shared" si="0"/>
        <v/>
      </c>
      <c r="I757" s="25">
        <v>9</v>
      </c>
      <c r="J757" s="26">
        <f t="shared" si="1"/>
        <v>0.23684210526315788</v>
      </c>
      <c r="K757" s="25"/>
      <c r="L757" s="26" t="str">
        <f t="shared" si="2"/>
        <v/>
      </c>
      <c r="M757" s="25">
        <v>4</v>
      </c>
      <c r="N757" s="26">
        <f t="shared" si="3"/>
        <v>0.10526315789473684</v>
      </c>
      <c r="O757" s="25">
        <v>1</v>
      </c>
      <c r="P757" s="26">
        <f t="shared" si="4"/>
        <v>2.6315789473684209E-2</v>
      </c>
      <c r="Q757" s="25"/>
      <c r="R757" s="26" t="str">
        <f t="shared" si="5"/>
        <v/>
      </c>
      <c r="S757" s="27">
        <v>198.97</v>
      </c>
      <c r="T757" s="28" t="str">
        <f t="shared" si="6"/>
        <v/>
      </c>
      <c r="U757" s="28" t="str">
        <f t="shared" si="7"/>
        <v/>
      </c>
      <c r="V757" s="29" t="str">
        <f t="shared" si="8"/>
        <v/>
      </c>
      <c r="W757" s="28">
        <f t="shared" si="9"/>
        <v>1790.73</v>
      </c>
      <c r="X757" s="28">
        <f t="shared" si="10"/>
        <v>895.36500000000001</v>
      </c>
      <c r="Y757" s="29">
        <f t="shared" si="11"/>
        <v>447.6825</v>
      </c>
      <c r="Z757" s="28" t="str">
        <f t="shared" si="12"/>
        <v/>
      </c>
      <c r="AA757" s="28" t="str">
        <f t="shared" si="13"/>
        <v/>
      </c>
      <c r="AB757" s="29" t="str">
        <f t="shared" si="14"/>
        <v/>
      </c>
      <c r="AC757" s="28">
        <f t="shared" si="15"/>
        <v>795.88</v>
      </c>
      <c r="AD757" s="28">
        <f t="shared" si="16"/>
        <v>636.70400000000006</v>
      </c>
      <c r="AE757" s="29">
        <f t="shared" si="17"/>
        <v>382.0224</v>
      </c>
      <c r="AF757" s="28">
        <f t="shared" si="18"/>
        <v>198.97</v>
      </c>
      <c r="AG757" s="28">
        <f t="shared" si="19"/>
        <v>159.17600000000002</v>
      </c>
      <c r="AH757" s="29">
        <f t="shared" si="20"/>
        <v>95.505600000000001</v>
      </c>
      <c r="AI757" s="28" t="str">
        <f t="shared" si="21"/>
        <v/>
      </c>
      <c r="AJ757" s="29" t="str">
        <f t="shared" si="22"/>
        <v/>
      </c>
      <c r="AK757" s="30"/>
      <c r="AL757" s="30"/>
    </row>
    <row r="758" spans="1:38" ht="12.75" customHeight="1">
      <c r="A758" s="19">
        <v>25906</v>
      </c>
      <c r="B758" s="20" t="s">
        <v>837</v>
      </c>
      <c r="C758" s="21">
        <v>4</v>
      </c>
      <c r="D758" s="22" t="s">
        <v>611</v>
      </c>
      <c r="E758" s="23">
        <v>274</v>
      </c>
      <c r="F758" s="24">
        <v>24</v>
      </c>
      <c r="G758" s="25"/>
      <c r="H758" s="26" t="str">
        <f t="shared" si="0"/>
        <v/>
      </c>
      <c r="I758" s="25">
        <v>9</v>
      </c>
      <c r="J758" s="26">
        <f t="shared" si="1"/>
        <v>0.375</v>
      </c>
      <c r="K758" s="25"/>
      <c r="L758" s="26" t="str">
        <f t="shared" si="2"/>
        <v/>
      </c>
      <c r="M758" s="25">
        <v>5</v>
      </c>
      <c r="N758" s="26">
        <f t="shared" si="3"/>
        <v>0.20833333333333334</v>
      </c>
      <c r="O758" s="25"/>
      <c r="P758" s="26" t="str">
        <f t="shared" si="4"/>
        <v/>
      </c>
      <c r="Q758" s="25"/>
      <c r="R758" s="26" t="str">
        <f t="shared" si="5"/>
        <v/>
      </c>
      <c r="S758" s="27">
        <v>198.97</v>
      </c>
      <c r="T758" s="28" t="str">
        <f t="shared" si="6"/>
        <v/>
      </c>
      <c r="U758" s="28" t="str">
        <f t="shared" si="7"/>
        <v/>
      </c>
      <c r="V758" s="29" t="str">
        <f t="shared" si="8"/>
        <v/>
      </c>
      <c r="W758" s="28">
        <f t="shared" si="9"/>
        <v>1790.73</v>
      </c>
      <c r="X758" s="28">
        <f t="shared" si="10"/>
        <v>895.36500000000001</v>
      </c>
      <c r="Y758" s="29">
        <f t="shared" si="11"/>
        <v>447.6825</v>
      </c>
      <c r="Z758" s="28" t="str">
        <f t="shared" si="12"/>
        <v/>
      </c>
      <c r="AA758" s="28" t="str">
        <f t="shared" si="13"/>
        <v/>
      </c>
      <c r="AB758" s="29" t="str">
        <f t="shared" si="14"/>
        <v/>
      </c>
      <c r="AC758" s="28">
        <f t="shared" si="15"/>
        <v>994.85</v>
      </c>
      <c r="AD758" s="28">
        <f t="shared" si="16"/>
        <v>795.88</v>
      </c>
      <c r="AE758" s="29">
        <f t="shared" si="17"/>
        <v>477.52800000000002</v>
      </c>
      <c r="AF758" s="28" t="str">
        <f t="shared" si="18"/>
        <v/>
      </c>
      <c r="AG758" s="28" t="str">
        <f t="shared" si="19"/>
        <v/>
      </c>
      <c r="AH758" s="29" t="str">
        <f t="shared" si="20"/>
        <v/>
      </c>
      <c r="AI758" s="28" t="str">
        <f t="shared" si="21"/>
        <v/>
      </c>
      <c r="AJ758" s="29" t="str">
        <f t="shared" si="22"/>
        <v/>
      </c>
      <c r="AK758" s="30"/>
      <c r="AL758" s="30"/>
    </row>
    <row r="759" spans="1:38" ht="12.75" customHeight="1">
      <c r="A759" s="19">
        <v>25907</v>
      </c>
      <c r="B759" s="20" t="s">
        <v>838</v>
      </c>
      <c r="C759" s="21">
        <v>32</v>
      </c>
      <c r="D759" s="22" t="s">
        <v>663</v>
      </c>
      <c r="E759" s="23">
        <v>621</v>
      </c>
      <c r="F759" s="24">
        <v>50</v>
      </c>
      <c r="G759" s="25"/>
      <c r="H759" s="26" t="str">
        <f t="shared" si="0"/>
        <v/>
      </c>
      <c r="I759" s="25">
        <v>12</v>
      </c>
      <c r="J759" s="26">
        <f t="shared" si="1"/>
        <v>0.24</v>
      </c>
      <c r="K759" s="25"/>
      <c r="L759" s="26" t="str">
        <f t="shared" si="2"/>
        <v/>
      </c>
      <c r="M759" s="25">
        <v>5</v>
      </c>
      <c r="N759" s="26">
        <f t="shared" si="3"/>
        <v>0.1</v>
      </c>
      <c r="O759" s="25"/>
      <c r="P759" s="26" t="str">
        <f t="shared" si="4"/>
        <v/>
      </c>
      <c r="Q759" s="25">
        <v>1</v>
      </c>
      <c r="R759" s="26">
        <f t="shared" si="5"/>
        <v>0.02</v>
      </c>
      <c r="S759" s="27">
        <v>198.97</v>
      </c>
      <c r="T759" s="28" t="str">
        <f t="shared" si="6"/>
        <v/>
      </c>
      <c r="U759" s="28" t="str">
        <f t="shared" si="7"/>
        <v/>
      </c>
      <c r="V759" s="29" t="str">
        <f t="shared" si="8"/>
        <v/>
      </c>
      <c r="W759" s="28">
        <f t="shared" si="9"/>
        <v>2387.64</v>
      </c>
      <c r="X759" s="28">
        <f t="shared" si="10"/>
        <v>1193.82</v>
      </c>
      <c r="Y759" s="29">
        <f t="shared" si="11"/>
        <v>596.91</v>
      </c>
      <c r="Z759" s="28" t="str">
        <f t="shared" si="12"/>
        <v/>
      </c>
      <c r="AA759" s="28" t="str">
        <f t="shared" si="13"/>
        <v/>
      </c>
      <c r="AB759" s="29" t="str">
        <f t="shared" si="14"/>
        <v/>
      </c>
      <c r="AC759" s="28">
        <f t="shared" si="15"/>
        <v>994.85</v>
      </c>
      <c r="AD759" s="28">
        <f t="shared" si="16"/>
        <v>795.88</v>
      </c>
      <c r="AE759" s="29">
        <f t="shared" si="17"/>
        <v>477.52800000000002</v>
      </c>
      <c r="AF759" s="28" t="str">
        <f t="shared" si="18"/>
        <v/>
      </c>
      <c r="AG759" s="28" t="str">
        <f t="shared" si="19"/>
        <v/>
      </c>
      <c r="AH759" s="29" t="str">
        <f t="shared" si="20"/>
        <v/>
      </c>
      <c r="AI759" s="28">
        <f t="shared" si="21"/>
        <v>198.97</v>
      </c>
      <c r="AJ759" s="29">
        <f t="shared" si="22"/>
        <v>119.38199999999999</v>
      </c>
      <c r="AK759" s="30"/>
      <c r="AL759" s="30"/>
    </row>
    <row r="760" spans="1:38" ht="12.75" customHeight="1">
      <c r="A760" s="19">
        <v>25908</v>
      </c>
      <c r="B760" s="20" t="s">
        <v>839</v>
      </c>
      <c r="C760" s="21">
        <v>4</v>
      </c>
      <c r="D760" s="22" t="s">
        <v>611</v>
      </c>
      <c r="E760" s="23">
        <v>266</v>
      </c>
      <c r="F760" s="24">
        <v>20</v>
      </c>
      <c r="G760" s="25"/>
      <c r="H760" s="26" t="str">
        <f t="shared" si="0"/>
        <v/>
      </c>
      <c r="I760" s="25">
        <v>8</v>
      </c>
      <c r="J760" s="26">
        <f t="shared" si="1"/>
        <v>0.4</v>
      </c>
      <c r="K760" s="25"/>
      <c r="L760" s="26" t="str">
        <f t="shared" si="2"/>
        <v/>
      </c>
      <c r="M760" s="25">
        <v>4</v>
      </c>
      <c r="N760" s="26">
        <f t="shared" si="3"/>
        <v>0.2</v>
      </c>
      <c r="O760" s="25"/>
      <c r="P760" s="26" t="str">
        <f t="shared" si="4"/>
        <v/>
      </c>
      <c r="Q760" s="25"/>
      <c r="R760" s="26" t="str">
        <f t="shared" si="5"/>
        <v/>
      </c>
      <c r="S760" s="27">
        <v>198.97</v>
      </c>
      <c r="T760" s="28" t="str">
        <f t="shared" si="6"/>
        <v/>
      </c>
      <c r="U760" s="28" t="str">
        <f t="shared" si="7"/>
        <v/>
      </c>
      <c r="V760" s="29" t="str">
        <f t="shared" si="8"/>
        <v/>
      </c>
      <c r="W760" s="28">
        <f t="shared" si="9"/>
        <v>1591.76</v>
      </c>
      <c r="X760" s="28">
        <f t="shared" si="10"/>
        <v>795.88</v>
      </c>
      <c r="Y760" s="29">
        <f t="shared" si="11"/>
        <v>397.94</v>
      </c>
      <c r="Z760" s="28" t="str">
        <f t="shared" si="12"/>
        <v/>
      </c>
      <c r="AA760" s="28" t="str">
        <f t="shared" si="13"/>
        <v/>
      </c>
      <c r="AB760" s="29" t="str">
        <f t="shared" si="14"/>
        <v/>
      </c>
      <c r="AC760" s="28">
        <f t="shared" si="15"/>
        <v>795.88</v>
      </c>
      <c r="AD760" s="28">
        <f t="shared" si="16"/>
        <v>636.70400000000006</v>
      </c>
      <c r="AE760" s="29">
        <f t="shared" si="17"/>
        <v>382.0224</v>
      </c>
      <c r="AF760" s="28" t="str">
        <f t="shared" si="18"/>
        <v/>
      </c>
      <c r="AG760" s="28" t="str">
        <f t="shared" si="19"/>
        <v/>
      </c>
      <c r="AH760" s="29" t="str">
        <f t="shared" si="20"/>
        <v/>
      </c>
      <c r="AI760" s="28" t="str">
        <f t="shared" si="21"/>
        <v/>
      </c>
      <c r="AJ760" s="29" t="str">
        <f t="shared" si="22"/>
        <v/>
      </c>
      <c r="AK760" s="30"/>
      <c r="AL760" s="30"/>
    </row>
    <row r="761" spans="1:38" ht="12.75" customHeight="1">
      <c r="A761" s="19">
        <v>25909</v>
      </c>
      <c r="B761" s="20" t="s">
        <v>840</v>
      </c>
      <c r="C761" s="21">
        <v>4</v>
      </c>
      <c r="D761" s="22" t="s">
        <v>611</v>
      </c>
      <c r="E761" s="23">
        <v>166</v>
      </c>
      <c r="F761" s="24">
        <v>7</v>
      </c>
      <c r="G761" s="25"/>
      <c r="H761" s="26" t="str">
        <f t="shared" si="0"/>
        <v/>
      </c>
      <c r="I761" s="25">
        <v>3</v>
      </c>
      <c r="J761" s="26">
        <f t="shared" si="1"/>
        <v>0.42857142857142855</v>
      </c>
      <c r="K761" s="25"/>
      <c r="L761" s="26" t="str">
        <f t="shared" si="2"/>
        <v/>
      </c>
      <c r="M761" s="25">
        <v>2</v>
      </c>
      <c r="N761" s="26">
        <f t="shared" si="3"/>
        <v>0.2857142857142857</v>
      </c>
      <c r="O761" s="25"/>
      <c r="P761" s="26" t="str">
        <f t="shared" si="4"/>
        <v/>
      </c>
      <c r="Q761" s="25"/>
      <c r="R761" s="26" t="str">
        <f t="shared" si="5"/>
        <v/>
      </c>
      <c r="S761" s="27">
        <v>198.97</v>
      </c>
      <c r="T761" s="28" t="str">
        <f t="shared" si="6"/>
        <v/>
      </c>
      <c r="U761" s="28" t="str">
        <f t="shared" si="7"/>
        <v/>
      </c>
      <c r="V761" s="29" t="str">
        <f t="shared" si="8"/>
        <v/>
      </c>
      <c r="W761" s="28">
        <f t="shared" si="9"/>
        <v>596.91</v>
      </c>
      <c r="X761" s="28">
        <f t="shared" si="10"/>
        <v>298.45499999999998</v>
      </c>
      <c r="Y761" s="29">
        <f t="shared" si="11"/>
        <v>149.22749999999999</v>
      </c>
      <c r="Z761" s="28" t="str">
        <f t="shared" si="12"/>
        <v/>
      </c>
      <c r="AA761" s="28" t="str">
        <f t="shared" si="13"/>
        <v/>
      </c>
      <c r="AB761" s="29" t="str">
        <f t="shared" si="14"/>
        <v/>
      </c>
      <c r="AC761" s="28">
        <f t="shared" si="15"/>
        <v>397.94</v>
      </c>
      <c r="AD761" s="28">
        <f t="shared" si="16"/>
        <v>318.35200000000003</v>
      </c>
      <c r="AE761" s="29">
        <f t="shared" si="17"/>
        <v>191.0112</v>
      </c>
      <c r="AF761" s="28" t="str">
        <f t="shared" si="18"/>
        <v/>
      </c>
      <c r="AG761" s="28" t="str">
        <f t="shared" si="19"/>
        <v/>
      </c>
      <c r="AH761" s="29" t="str">
        <f t="shared" si="20"/>
        <v/>
      </c>
      <c r="AI761" s="28" t="str">
        <f t="shared" si="21"/>
        <v/>
      </c>
      <c r="AJ761" s="29" t="str">
        <f t="shared" si="22"/>
        <v/>
      </c>
      <c r="AK761" s="30"/>
      <c r="AL761" s="30"/>
    </row>
    <row r="762" spans="1:38" ht="12.75" customHeight="1">
      <c r="A762" s="19">
        <v>25910</v>
      </c>
      <c r="B762" s="20" t="s">
        <v>841</v>
      </c>
      <c r="C762" s="21">
        <v>4</v>
      </c>
      <c r="D762" s="22" t="s">
        <v>611</v>
      </c>
      <c r="E762" s="23">
        <v>105</v>
      </c>
      <c r="F762" s="24">
        <v>6</v>
      </c>
      <c r="G762" s="25"/>
      <c r="H762" s="26" t="str">
        <f t="shared" si="0"/>
        <v/>
      </c>
      <c r="I762" s="25">
        <v>2</v>
      </c>
      <c r="J762" s="26">
        <f t="shared" si="1"/>
        <v>0.33333333333333331</v>
      </c>
      <c r="K762" s="25"/>
      <c r="L762" s="26" t="str">
        <f t="shared" si="2"/>
        <v/>
      </c>
      <c r="M762" s="25">
        <v>1</v>
      </c>
      <c r="N762" s="26">
        <f t="shared" si="3"/>
        <v>0.16666666666666666</v>
      </c>
      <c r="O762" s="25"/>
      <c r="P762" s="26" t="str">
        <f t="shared" si="4"/>
        <v/>
      </c>
      <c r="Q762" s="25"/>
      <c r="R762" s="26" t="str">
        <f t="shared" si="5"/>
        <v/>
      </c>
      <c r="S762" s="27">
        <v>198.97</v>
      </c>
      <c r="T762" s="28" t="str">
        <f t="shared" si="6"/>
        <v/>
      </c>
      <c r="U762" s="28" t="str">
        <f t="shared" si="7"/>
        <v/>
      </c>
      <c r="V762" s="29" t="str">
        <f t="shared" si="8"/>
        <v/>
      </c>
      <c r="W762" s="28">
        <f t="shared" si="9"/>
        <v>397.94</v>
      </c>
      <c r="X762" s="28">
        <f t="shared" si="10"/>
        <v>198.97</v>
      </c>
      <c r="Y762" s="29">
        <f t="shared" si="11"/>
        <v>99.484999999999999</v>
      </c>
      <c r="Z762" s="28" t="str">
        <f t="shared" si="12"/>
        <v/>
      </c>
      <c r="AA762" s="28" t="str">
        <f t="shared" si="13"/>
        <v/>
      </c>
      <c r="AB762" s="29" t="str">
        <f t="shared" si="14"/>
        <v/>
      </c>
      <c r="AC762" s="28">
        <f t="shared" si="15"/>
        <v>198.97</v>
      </c>
      <c r="AD762" s="28">
        <f t="shared" si="16"/>
        <v>159.17600000000002</v>
      </c>
      <c r="AE762" s="29">
        <f t="shared" si="17"/>
        <v>95.505600000000001</v>
      </c>
      <c r="AF762" s="28" t="str">
        <f t="shared" si="18"/>
        <v/>
      </c>
      <c r="AG762" s="28" t="str">
        <f t="shared" si="19"/>
        <v/>
      </c>
      <c r="AH762" s="29" t="str">
        <f t="shared" si="20"/>
        <v/>
      </c>
      <c r="AI762" s="28" t="str">
        <f t="shared" si="21"/>
        <v/>
      </c>
      <c r="AJ762" s="29" t="str">
        <f t="shared" si="22"/>
        <v/>
      </c>
      <c r="AK762" s="30"/>
      <c r="AL762" s="30"/>
    </row>
    <row r="763" spans="1:38" ht="12.75" customHeight="1">
      <c r="A763" s="19">
        <v>25911</v>
      </c>
      <c r="B763" s="20" t="s">
        <v>842</v>
      </c>
      <c r="C763" s="21">
        <v>32</v>
      </c>
      <c r="D763" s="22" t="s">
        <v>663</v>
      </c>
      <c r="E763" s="23">
        <v>490</v>
      </c>
      <c r="F763" s="24">
        <v>37</v>
      </c>
      <c r="G763" s="25"/>
      <c r="H763" s="26" t="str">
        <f t="shared" si="0"/>
        <v/>
      </c>
      <c r="I763" s="25">
        <v>9</v>
      </c>
      <c r="J763" s="26">
        <f t="shared" si="1"/>
        <v>0.24324324324324326</v>
      </c>
      <c r="K763" s="25"/>
      <c r="L763" s="26" t="str">
        <f t="shared" si="2"/>
        <v/>
      </c>
      <c r="M763" s="25">
        <v>4</v>
      </c>
      <c r="N763" s="26">
        <f t="shared" si="3"/>
        <v>0.10810810810810811</v>
      </c>
      <c r="O763" s="25">
        <v>2</v>
      </c>
      <c r="P763" s="26">
        <f t="shared" si="4"/>
        <v>5.4054054054054057E-2</v>
      </c>
      <c r="Q763" s="25"/>
      <c r="R763" s="26" t="str">
        <f t="shared" si="5"/>
        <v/>
      </c>
      <c r="S763" s="27">
        <v>198.97</v>
      </c>
      <c r="T763" s="28" t="str">
        <f t="shared" si="6"/>
        <v/>
      </c>
      <c r="U763" s="28" t="str">
        <f t="shared" si="7"/>
        <v/>
      </c>
      <c r="V763" s="29" t="str">
        <f t="shared" si="8"/>
        <v/>
      </c>
      <c r="W763" s="28">
        <f t="shared" si="9"/>
        <v>1790.73</v>
      </c>
      <c r="X763" s="28">
        <f t="shared" si="10"/>
        <v>895.36500000000001</v>
      </c>
      <c r="Y763" s="29">
        <f t="shared" si="11"/>
        <v>447.6825</v>
      </c>
      <c r="Z763" s="28" t="str">
        <f t="shared" si="12"/>
        <v/>
      </c>
      <c r="AA763" s="28" t="str">
        <f t="shared" si="13"/>
        <v/>
      </c>
      <c r="AB763" s="29" t="str">
        <f t="shared" si="14"/>
        <v/>
      </c>
      <c r="AC763" s="28">
        <f t="shared" si="15"/>
        <v>795.88</v>
      </c>
      <c r="AD763" s="28">
        <f t="shared" si="16"/>
        <v>636.70400000000006</v>
      </c>
      <c r="AE763" s="29">
        <f t="shared" si="17"/>
        <v>382.0224</v>
      </c>
      <c r="AF763" s="28">
        <f t="shared" si="18"/>
        <v>397.94</v>
      </c>
      <c r="AG763" s="28">
        <f t="shared" si="19"/>
        <v>318.35200000000003</v>
      </c>
      <c r="AH763" s="29">
        <f t="shared" si="20"/>
        <v>191.0112</v>
      </c>
      <c r="AI763" s="28" t="str">
        <f t="shared" si="21"/>
        <v/>
      </c>
      <c r="AJ763" s="29" t="str">
        <f t="shared" si="22"/>
        <v/>
      </c>
      <c r="AK763" s="30"/>
      <c r="AL763" s="30"/>
    </row>
    <row r="764" spans="1:38" ht="12.75" customHeight="1">
      <c r="A764" s="19">
        <v>25912</v>
      </c>
      <c r="B764" s="20" t="s">
        <v>843</v>
      </c>
      <c r="C764" s="21">
        <v>33</v>
      </c>
      <c r="D764" s="22" t="s">
        <v>609</v>
      </c>
      <c r="E764" s="23">
        <v>1109</v>
      </c>
      <c r="F764" s="24">
        <v>121</v>
      </c>
      <c r="G764" s="25"/>
      <c r="H764" s="26" t="str">
        <f t="shared" si="0"/>
        <v/>
      </c>
      <c r="I764" s="25">
        <v>35</v>
      </c>
      <c r="J764" s="26">
        <f t="shared" si="1"/>
        <v>0.28925619834710742</v>
      </c>
      <c r="K764" s="25"/>
      <c r="L764" s="26" t="str">
        <f t="shared" si="2"/>
        <v/>
      </c>
      <c r="M764" s="25">
        <v>17</v>
      </c>
      <c r="N764" s="26">
        <f t="shared" si="3"/>
        <v>0.14049586776859505</v>
      </c>
      <c r="O764" s="25">
        <v>8</v>
      </c>
      <c r="P764" s="26">
        <f t="shared" si="4"/>
        <v>6.6115702479338845E-2</v>
      </c>
      <c r="Q764" s="25"/>
      <c r="R764" s="26" t="str">
        <f t="shared" si="5"/>
        <v/>
      </c>
      <c r="S764" s="27">
        <v>198.97</v>
      </c>
      <c r="T764" s="28" t="str">
        <f t="shared" si="6"/>
        <v/>
      </c>
      <c r="U764" s="28" t="str">
        <f t="shared" si="7"/>
        <v/>
      </c>
      <c r="V764" s="29" t="str">
        <f t="shared" si="8"/>
        <v/>
      </c>
      <c r="W764" s="28">
        <f t="shared" si="9"/>
        <v>6963.95</v>
      </c>
      <c r="X764" s="28">
        <f t="shared" si="10"/>
        <v>3481.9749999999999</v>
      </c>
      <c r="Y764" s="29">
        <f t="shared" si="11"/>
        <v>1740.9875</v>
      </c>
      <c r="Z764" s="28" t="str">
        <f t="shared" si="12"/>
        <v/>
      </c>
      <c r="AA764" s="28" t="str">
        <f t="shared" si="13"/>
        <v/>
      </c>
      <c r="AB764" s="29" t="str">
        <f t="shared" si="14"/>
        <v/>
      </c>
      <c r="AC764" s="28">
        <f t="shared" si="15"/>
        <v>3382.49</v>
      </c>
      <c r="AD764" s="28">
        <f t="shared" si="16"/>
        <v>2705.9920000000002</v>
      </c>
      <c r="AE764" s="29">
        <f t="shared" si="17"/>
        <v>1623.5952</v>
      </c>
      <c r="AF764" s="28">
        <f t="shared" si="18"/>
        <v>1591.76</v>
      </c>
      <c r="AG764" s="28">
        <f t="shared" si="19"/>
        <v>1273.4080000000001</v>
      </c>
      <c r="AH764" s="29">
        <f t="shared" si="20"/>
        <v>764.04480000000001</v>
      </c>
      <c r="AI764" s="28" t="str">
        <f t="shared" si="21"/>
        <v/>
      </c>
      <c r="AJ764" s="29" t="str">
        <f t="shared" si="22"/>
        <v/>
      </c>
      <c r="AK764" s="30"/>
      <c r="AL764" s="30"/>
    </row>
    <row r="765" spans="1:38" ht="12.75" customHeight="1">
      <c r="A765" s="19">
        <v>25913</v>
      </c>
      <c r="B765" s="20" t="s">
        <v>844</v>
      </c>
      <c r="C765" s="21">
        <v>15</v>
      </c>
      <c r="D765" s="22" t="s">
        <v>383</v>
      </c>
      <c r="E765" s="23">
        <v>100</v>
      </c>
      <c r="F765" s="24">
        <v>4</v>
      </c>
      <c r="G765" s="25"/>
      <c r="H765" s="26" t="str">
        <f t="shared" si="0"/>
        <v/>
      </c>
      <c r="I765" s="25">
        <v>1</v>
      </c>
      <c r="J765" s="26">
        <f t="shared" si="1"/>
        <v>0.25</v>
      </c>
      <c r="K765" s="25"/>
      <c r="L765" s="26" t="str">
        <f t="shared" si="2"/>
        <v/>
      </c>
      <c r="M765" s="25">
        <v>1</v>
      </c>
      <c r="N765" s="26">
        <f t="shared" si="3"/>
        <v>0.25</v>
      </c>
      <c r="O765" s="25"/>
      <c r="P765" s="26" t="str">
        <f t="shared" si="4"/>
        <v/>
      </c>
      <c r="Q765" s="25"/>
      <c r="R765" s="26" t="str">
        <f t="shared" si="5"/>
        <v/>
      </c>
      <c r="S765" s="27">
        <v>198.97</v>
      </c>
      <c r="T765" s="28" t="str">
        <f t="shared" si="6"/>
        <v/>
      </c>
      <c r="U765" s="28" t="str">
        <f t="shared" si="7"/>
        <v/>
      </c>
      <c r="V765" s="29" t="str">
        <f t="shared" si="8"/>
        <v/>
      </c>
      <c r="W765" s="28">
        <f t="shared" si="9"/>
        <v>198.97</v>
      </c>
      <c r="X765" s="28">
        <f t="shared" si="10"/>
        <v>99.484999999999999</v>
      </c>
      <c r="Y765" s="29">
        <f t="shared" si="11"/>
        <v>49.7425</v>
      </c>
      <c r="Z765" s="28" t="str">
        <f t="shared" si="12"/>
        <v/>
      </c>
      <c r="AA765" s="28" t="str">
        <f t="shared" si="13"/>
        <v/>
      </c>
      <c r="AB765" s="29" t="str">
        <f t="shared" si="14"/>
        <v/>
      </c>
      <c r="AC765" s="28">
        <f t="shared" si="15"/>
        <v>198.97</v>
      </c>
      <c r="AD765" s="28">
        <f t="shared" si="16"/>
        <v>159.17600000000002</v>
      </c>
      <c r="AE765" s="29">
        <f t="shared" si="17"/>
        <v>95.505600000000001</v>
      </c>
      <c r="AF765" s="28" t="str">
        <f t="shared" si="18"/>
        <v/>
      </c>
      <c r="AG765" s="28" t="str">
        <f t="shared" si="19"/>
        <v/>
      </c>
      <c r="AH765" s="29" t="str">
        <f t="shared" si="20"/>
        <v/>
      </c>
      <c r="AI765" s="28" t="str">
        <f t="shared" si="21"/>
        <v/>
      </c>
      <c r="AJ765" s="29" t="str">
        <f t="shared" si="22"/>
        <v/>
      </c>
      <c r="AK765" s="30"/>
      <c r="AL765" s="30"/>
    </row>
    <row r="766" spans="1:38" ht="12.75" customHeight="1">
      <c r="A766" s="19">
        <v>43001</v>
      </c>
      <c r="B766" s="20" t="s">
        <v>845</v>
      </c>
      <c r="C766" s="21">
        <v>1</v>
      </c>
      <c r="D766" s="22" t="s">
        <v>846</v>
      </c>
      <c r="E766" s="23">
        <v>961</v>
      </c>
      <c r="F766" s="24">
        <v>101</v>
      </c>
      <c r="G766" s="25"/>
      <c r="H766" s="26" t="str">
        <f t="shared" si="0"/>
        <v/>
      </c>
      <c r="I766" s="25">
        <v>24</v>
      </c>
      <c r="J766" s="26">
        <f t="shared" si="1"/>
        <v>0.23762376237623761</v>
      </c>
      <c r="K766" s="25"/>
      <c r="L766" s="26" t="str">
        <f t="shared" si="2"/>
        <v/>
      </c>
      <c r="M766" s="25">
        <v>11</v>
      </c>
      <c r="N766" s="26">
        <f t="shared" si="3"/>
        <v>0.10891089108910891</v>
      </c>
      <c r="O766" s="25">
        <v>12</v>
      </c>
      <c r="P766" s="26">
        <f t="shared" si="4"/>
        <v>0.11881188118811881</v>
      </c>
      <c r="Q766" s="25">
        <v>3</v>
      </c>
      <c r="R766" s="26">
        <f t="shared" si="5"/>
        <v>2.9702970297029702E-2</v>
      </c>
      <c r="S766" s="27">
        <v>198.97</v>
      </c>
      <c r="T766" s="28" t="str">
        <f t="shared" si="6"/>
        <v/>
      </c>
      <c r="U766" s="28" t="str">
        <f t="shared" si="7"/>
        <v/>
      </c>
      <c r="V766" s="29" t="str">
        <f t="shared" si="8"/>
        <v/>
      </c>
      <c r="W766" s="28">
        <f t="shared" si="9"/>
        <v>4775.28</v>
      </c>
      <c r="X766" s="28">
        <f t="shared" si="10"/>
        <v>2387.64</v>
      </c>
      <c r="Y766" s="29">
        <f t="shared" si="11"/>
        <v>1193.82</v>
      </c>
      <c r="Z766" s="28" t="str">
        <f t="shared" si="12"/>
        <v/>
      </c>
      <c r="AA766" s="28" t="str">
        <f t="shared" si="13"/>
        <v/>
      </c>
      <c r="AB766" s="29" t="str">
        <f t="shared" si="14"/>
        <v/>
      </c>
      <c r="AC766" s="28">
        <f t="shared" si="15"/>
        <v>2188.67</v>
      </c>
      <c r="AD766" s="28">
        <f t="shared" si="16"/>
        <v>1750.9360000000001</v>
      </c>
      <c r="AE766" s="29">
        <f t="shared" si="17"/>
        <v>1050.5616</v>
      </c>
      <c r="AF766" s="28">
        <f t="shared" si="18"/>
        <v>2387.64</v>
      </c>
      <c r="AG766" s="28">
        <f t="shared" si="19"/>
        <v>1910.1120000000003</v>
      </c>
      <c r="AH766" s="29">
        <f t="shared" si="20"/>
        <v>1146.0672</v>
      </c>
      <c r="AI766" s="28">
        <f t="shared" si="21"/>
        <v>596.91</v>
      </c>
      <c r="AJ766" s="29">
        <f t="shared" si="22"/>
        <v>358.14599999999996</v>
      </c>
      <c r="AK766" s="30"/>
      <c r="AL766" s="30"/>
    </row>
    <row r="767" spans="1:38" ht="12.75" customHeight="1">
      <c r="A767" s="19">
        <v>43002</v>
      </c>
      <c r="B767" s="20" t="s">
        <v>847</v>
      </c>
      <c r="C767" s="21">
        <v>12</v>
      </c>
      <c r="D767" s="22" t="s">
        <v>848</v>
      </c>
      <c r="E767" s="23">
        <v>2581</v>
      </c>
      <c r="F767" s="24">
        <v>289</v>
      </c>
      <c r="G767" s="25"/>
      <c r="H767" s="26" t="str">
        <f t="shared" si="0"/>
        <v/>
      </c>
      <c r="I767" s="25">
        <v>97</v>
      </c>
      <c r="J767" s="26">
        <f t="shared" si="1"/>
        <v>0.33564013840830448</v>
      </c>
      <c r="K767" s="25"/>
      <c r="L767" s="26" t="str">
        <f t="shared" si="2"/>
        <v/>
      </c>
      <c r="M767" s="25">
        <v>47</v>
      </c>
      <c r="N767" s="26">
        <f t="shared" si="3"/>
        <v>0.16262975778546712</v>
      </c>
      <c r="O767" s="25">
        <v>9</v>
      </c>
      <c r="P767" s="26">
        <f t="shared" si="4"/>
        <v>3.1141868512110725E-2</v>
      </c>
      <c r="Q767" s="25">
        <v>7</v>
      </c>
      <c r="R767" s="26">
        <f t="shared" si="5"/>
        <v>2.4221453287197232E-2</v>
      </c>
      <c r="S767" s="27">
        <v>198.97</v>
      </c>
      <c r="T767" s="28" t="str">
        <f t="shared" si="6"/>
        <v/>
      </c>
      <c r="U767" s="28" t="str">
        <f t="shared" si="7"/>
        <v/>
      </c>
      <c r="V767" s="29" t="str">
        <f t="shared" si="8"/>
        <v/>
      </c>
      <c r="W767" s="28">
        <f t="shared" si="9"/>
        <v>19300.09</v>
      </c>
      <c r="X767" s="28">
        <f t="shared" si="10"/>
        <v>9650.0450000000001</v>
      </c>
      <c r="Y767" s="29">
        <f t="shared" si="11"/>
        <v>4825.0225</v>
      </c>
      <c r="Z767" s="28" t="str">
        <f t="shared" si="12"/>
        <v/>
      </c>
      <c r="AA767" s="28" t="str">
        <f t="shared" si="13"/>
        <v/>
      </c>
      <c r="AB767" s="29" t="str">
        <f t="shared" si="14"/>
        <v/>
      </c>
      <c r="AC767" s="28">
        <f t="shared" si="15"/>
        <v>9351.59</v>
      </c>
      <c r="AD767" s="28">
        <f t="shared" si="16"/>
        <v>7481.2719999999999</v>
      </c>
      <c r="AE767" s="29">
        <f t="shared" si="17"/>
        <v>4488.7632000000003</v>
      </c>
      <c r="AF767" s="28">
        <f t="shared" si="18"/>
        <v>1790.73</v>
      </c>
      <c r="AG767" s="28">
        <f t="shared" si="19"/>
        <v>1432.5840000000001</v>
      </c>
      <c r="AH767" s="29">
        <f t="shared" si="20"/>
        <v>859.55039999999997</v>
      </c>
      <c r="AI767" s="28">
        <f t="shared" si="21"/>
        <v>1392.79</v>
      </c>
      <c r="AJ767" s="29">
        <f t="shared" si="22"/>
        <v>835.67399999999998</v>
      </c>
      <c r="AK767" s="30"/>
      <c r="AL767" s="30"/>
    </row>
    <row r="768" spans="1:38" ht="12.75" customHeight="1">
      <c r="A768" s="19">
        <v>43003</v>
      </c>
      <c r="B768" s="20" t="s">
        <v>849</v>
      </c>
      <c r="C768" s="21">
        <v>8</v>
      </c>
      <c r="D768" s="22" t="s">
        <v>850</v>
      </c>
      <c r="E768" s="23">
        <v>528</v>
      </c>
      <c r="F768" s="24">
        <v>91</v>
      </c>
      <c r="G768" s="25"/>
      <c r="H768" s="26" t="str">
        <f t="shared" si="0"/>
        <v/>
      </c>
      <c r="I768" s="25">
        <v>29</v>
      </c>
      <c r="J768" s="26">
        <f t="shared" si="1"/>
        <v>0.31868131868131866</v>
      </c>
      <c r="K768" s="25"/>
      <c r="L768" s="26" t="str">
        <f t="shared" si="2"/>
        <v/>
      </c>
      <c r="M768" s="25">
        <v>15</v>
      </c>
      <c r="N768" s="26">
        <f t="shared" si="3"/>
        <v>0.16483516483516483</v>
      </c>
      <c r="O768" s="25"/>
      <c r="P768" s="26" t="str">
        <f t="shared" si="4"/>
        <v/>
      </c>
      <c r="Q768" s="25">
        <v>1</v>
      </c>
      <c r="R768" s="26">
        <f t="shared" si="5"/>
        <v>1.098901098901099E-2</v>
      </c>
      <c r="S768" s="27">
        <v>198.97</v>
      </c>
      <c r="T768" s="28" t="str">
        <f t="shared" si="6"/>
        <v/>
      </c>
      <c r="U768" s="28" t="str">
        <f t="shared" si="7"/>
        <v/>
      </c>
      <c r="V768" s="29" t="str">
        <f t="shared" si="8"/>
        <v/>
      </c>
      <c r="W768" s="28">
        <f t="shared" si="9"/>
        <v>5770.13</v>
      </c>
      <c r="X768" s="28">
        <f t="shared" si="10"/>
        <v>2885.0650000000001</v>
      </c>
      <c r="Y768" s="29">
        <f t="shared" si="11"/>
        <v>1442.5325</v>
      </c>
      <c r="Z768" s="28" t="str">
        <f t="shared" si="12"/>
        <v/>
      </c>
      <c r="AA768" s="28" t="str">
        <f t="shared" si="13"/>
        <v/>
      </c>
      <c r="AB768" s="29" t="str">
        <f t="shared" si="14"/>
        <v/>
      </c>
      <c r="AC768" s="28">
        <f t="shared" si="15"/>
        <v>2984.55</v>
      </c>
      <c r="AD768" s="28">
        <f t="shared" si="16"/>
        <v>2387.64</v>
      </c>
      <c r="AE768" s="29">
        <f t="shared" si="17"/>
        <v>1432.5840000000001</v>
      </c>
      <c r="AF768" s="28" t="str">
        <f t="shared" si="18"/>
        <v/>
      </c>
      <c r="AG768" s="28" t="str">
        <f t="shared" si="19"/>
        <v/>
      </c>
      <c r="AH768" s="29" t="str">
        <f t="shared" si="20"/>
        <v/>
      </c>
      <c r="AI768" s="28">
        <f t="shared" si="21"/>
        <v>198.97</v>
      </c>
      <c r="AJ768" s="29">
        <f t="shared" si="22"/>
        <v>119.38199999999999</v>
      </c>
      <c r="AK768" s="30"/>
      <c r="AL768" s="30"/>
    </row>
    <row r="769" spans="1:38" ht="12.75" customHeight="1">
      <c r="A769" s="19">
        <v>43004</v>
      </c>
      <c r="B769" s="20" t="s">
        <v>851</v>
      </c>
      <c r="C769" s="21">
        <v>22</v>
      </c>
      <c r="D769" s="22" t="s">
        <v>852</v>
      </c>
      <c r="E769" s="23">
        <v>9612</v>
      </c>
      <c r="F769" s="24">
        <v>1052</v>
      </c>
      <c r="G769" s="25">
        <v>330</v>
      </c>
      <c r="H769" s="26">
        <f t="shared" si="0"/>
        <v>0.31368821292775667</v>
      </c>
      <c r="I769" s="25">
        <v>330</v>
      </c>
      <c r="J769" s="26">
        <f t="shared" si="1"/>
        <v>0.31368821292775667</v>
      </c>
      <c r="K769" s="25">
        <v>149</v>
      </c>
      <c r="L769" s="26">
        <f t="shared" si="2"/>
        <v>0.14163498098859315</v>
      </c>
      <c r="M769" s="25">
        <v>149</v>
      </c>
      <c r="N769" s="26">
        <f t="shared" si="3"/>
        <v>0.14163498098859315</v>
      </c>
      <c r="O769" s="25">
        <v>98</v>
      </c>
      <c r="P769" s="26">
        <f t="shared" si="4"/>
        <v>9.3155893536121678E-2</v>
      </c>
      <c r="Q769" s="25">
        <v>15</v>
      </c>
      <c r="R769" s="26">
        <f t="shared" si="5"/>
        <v>1.4258555133079848E-2</v>
      </c>
      <c r="S769" s="27">
        <v>198.97</v>
      </c>
      <c r="T769" s="28">
        <f t="shared" si="6"/>
        <v>65660.100000000006</v>
      </c>
      <c r="U769" s="28">
        <f t="shared" si="7"/>
        <v>32830.050000000003</v>
      </c>
      <c r="V769" s="29">
        <f t="shared" si="8"/>
        <v>16415.025000000001</v>
      </c>
      <c r="W769" s="28">
        <f t="shared" si="9"/>
        <v>65660.100000000006</v>
      </c>
      <c r="X769" s="28">
        <f t="shared" si="10"/>
        <v>32830.050000000003</v>
      </c>
      <c r="Y769" s="29">
        <f t="shared" si="11"/>
        <v>16415.025000000001</v>
      </c>
      <c r="Z769" s="28">
        <f t="shared" si="12"/>
        <v>29646.53</v>
      </c>
      <c r="AA769" s="28">
        <f t="shared" si="13"/>
        <v>23717.224000000002</v>
      </c>
      <c r="AB769" s="29">
        <f t="shared" si="14"/>
        <v>14230.3344</v>
      </c>
      <c r="AC769" s="28">
        <f t="shared" si="15"/>
        <v>29646.53</v>
      </c>
      <c r="AD769" s="28">
        <f t="shared" si="16"/>
        <v>23717.224000000002</v>
      </c>
      <c r="AE769" s="29">
        <f t="shared" si="17"/>
        <v>14230.3344</v>
      </c>
      <c r="AF769" s="28">
        <f t="shared" si="18"/>
        <v>19499.060000000001</v>
      </c>
      <c r="AG769" s="28">
        <f t="shared" si="19"/>
        <v>15599.248000000001</v>
      </c>
      <c r="AH769" s="29">
        <f t="shared" si="20"/>
        <v>9359.5488000000005</v>
      </c>
      <c r="AI769" s="28">
        <f t="shared" si="21"/>
        <v>2984.55</v>
      </c>
      <c r="AJ769" s="29">
        <f t="shared" si="22"/>
        <v>1790.73</v>
      </c>
      <c r="AK769" s="30"/>
      <c r="AL769" s="30"/>
    </row>
    <row r="770" spans="1:38" ht="12.75" customHeight="1">
      <c r="A770" s="19">
        <v>43005</v>
      </c>
      <c r="B770" s="20" t="s">
        <v>853</v>
      </c>
      <c r="C770" s="21">
        <v>1</v>
      </c>
      <c r="D770" s="22" t="s">
        <v>846</v>
      </c>
      <c r="E770" s="23">
        <v>5290</v>
      </c>
      <c r="F770" s="24">
        <v>660</v>
      </c>
      <c r="G770" s="25">
        <v>137</v>
      </c>
      <c r="H770" s="26">
        <f t="shared" si="0"/>
        <v>0.20757575757575758</v>
      </c>
      <c r="I770" s="25">
        <v>137</v>
      </c>
      <c r="J770" s="26">
        <f t="shared" si="1"/>
        <v>0.20757575757575758</v>
      </c>
      <c r="K770" s="25">
        <v>53</v>
      </c>
      <c r="L770" s="26">
        <f t="shared" si="2"/>
        <v>8.0303030303030307E-2</v>
      </c>
      <c r="M770" s="25">
        <v>53</v>
      </c>
      <c r="N770" s="26">
        <f t="shared" si="3"/>
        <v>8.0303030303030307E-2</v>
      </c>
      <c r="O770" s="25">
        <v>33</v>
      </c>
      <c r="P770" s="26">
        <f t="shared" si="4"/>
        <v>0.05</v>
      </c>
      <c r="Q770" s="25">
        <v>10</v>
      </c>
      <c r="R770" s="26">
        <f t="shared" si="5"/>
        <v>1.5151515151515152E-2</v>
      </c>
      <c r="S770" s="27">
        <v>198.97</v>
      </c>
      <c r="T770" s="28">
        <f t="shared" si="6"/>
        <v>27258.89</v>
      </c>
      <c r="U770" s="28">
        <f t="shared" si="7"/>
        <v>13629.445</v>
      </c>
      <c r="V770" s="29">
        <f t="shared" si="8"/>
        <v>6814.7224999999999</v>
      </c>
      <c r="W770" s="28">
        <f t="shared" si="9"/>
        <v>27258.89</v>
      </c>
      <c r="X770" s="28">
        <f t="shared" si="10"/>
        <v>13629.445</v>
      </c>
      <c r="Y770" s="29">
        <f t="shared" si="11"/>
        <v>6814.7224999999999</v>
      </c>
      <c r="Z770" s="28">
        <f t="shared" si="12"/>
        <v>10545.41</v>
      </c>
      <c r="AA770" s="28">
        <f t="shared" si="13"/>
        <v>8436.3280000000013</v>
      </c>
      <c r="AB770" s="29">
        <f t="shared" si="14"/>
        <v>5061.7968000000001</v>
      </c>
      <c r="AC770" s="28">
        <f t="shared" si="15"/>
        <v>10545.41</v>
      </c>
      <c r="AD770" s="28">
        <f t="shared" si="16"/>
        <v>8436.3280000000013</v>
      </c>
      <c r="AE770" s="29">
        <f t="shared" si="17"/>
        <v>5061.7968000000001</v>
      </c>
      <c r="AF770" s="28">
        <f t="shared" si="18"/>
        <v>6566.01</v>
      </c>
      <c r="AG770" s="28">
        <f t="shared" si="19"/>
        <v>5252.808</v>
      </c>
      <c r="AH770" s="29">
        <f t="shared" si="20"/>
        <v>3151.6848000000005</v>
      </c>
      <c r="AI770" s="28">
        <f t="shared" si="21"/>
        <v>1989.7</v>
      </c>
      <c r="AJ770" s="29">
        <f t="shared" si="22"/>
        <v>1193.82</v>
      </c>
      <c r="AK770" s="30"/>
      <c r="AL770" s="30"/>
    </row>
    <row r="771" spans="1:38" ht="12.75" customHeight="1">
      <c r="A771" s="19">
        <v>43006</v>
      </c>
      <c r="B771" s="20" t="s">
        <v>854</v>
      </c>
      <c r="C771" s="21">
        <v>9</v>
      </c>
      <c r="D771" s="22" t="s">
        <v>855</v>
      </c>
      <c r="E771" s="23">
        <v>862</v>
      </c>
      <c r="F771" s="24">
        <v>76</v>
      </c>
      <c r="G771" s="25"/>
      <c r="H771" s="26" t="str">
        <f t="shared" si="0"/>
        <v/>
      </c>
      <c r="I771" s="25">
        <v>25</v>
      </c>
      <c r="J771" s="26">
        <f t="shared" si="1"/>
        <v>0.32894736842105265</v>
      </c>
      <c r="K771" s="25"/>
      <c r="L771" s="26" t="str">
        <f t="shared" si="2"/>
        <v/>
      </c>
      <c r="M771" s="25">
        <v>12</v>
      </c>
      <c r="N771" s="26">
        <f t="shared" si="3"/>
        <v>0.15789473684210525</v>
      </c>
      <c r="O771" s="25">
        <v>2</v>
      </c>
      <c r="P771" s="26">
        <f t="shared" si="4"/>
        <v>2.6315789473684209E-2</v>
      </c>
      <c r="Q771" s="25"/>
      <c r="R771" s="26" t="str">
        <f t="shared" si="5"/>
        <v/>
      </c>
      <c r="S771" s="27">
        <v>198.97</v>
      </c>
      <c r="T771" s="28" t="str">
        <f t="shared" si="6"/>
        <v/>
      </c>
      <c r="U771" s="28" t="str">
        <f t="shared" si="7"/>
        <v/>
      </c>
      <c r="V771" s="29" t="str">
        <f t="shared" si="8"/>
        <v/>
      </c>
      <c r="W771" s="28">
        <f t="shared" si="9"/>
        <v>4974.25</v>
      </c>
      <c r="X771" s="28">
        <f t="shared" si="10"/>
        <v>2487.125</v>
      </c>
      <c r="Y771" s="29">
        <f t="shared" si="11"/>
        <v>1243.5625</v>
      </c>
      <c r="Z771" s="28" t="str">
        <f t="shared" si="12"/>
        <v/>
      </c>
      <c r="AA771" s="28" t="str">
        <f t="shared" si="13"/>
        <v/>
      </c>
      <c r="AB771" s="29" t="str">
        <f t="shared" si="14"/>
        <v/>
      </c>
      <c r="AC771" s="28">
        <f t="shared" si="15"/>
        <v>2387.64</v>
      </c>
      <c r="AD771" s="28">
        <f t="shared" si="16"/>
        <v>1910.1120000000003</v>
      </c>
      <c r="AE771" s="29">
        <f t="shared" si="17"/>
        <v>1146.0672</v>
      </c>
      <c r="AF771" s="28">
        <f t="shared" si="18"/>
        <v>397.94</v>
      </c>
      <c r="AG771" s="28">
        <f t="shared" si="19"/>
        <v>318.35200000000003</v>
      </c>
      <c r="AH771" s="29">
        <f t="shared" si="20"/>
        <v>191.0112</v>
      </c>
      <c r="AI771" s="28" t="str">
        <f t="shared" si="21"/>
        <v/>
      </c>
      <c r="AJ771" s="29" t="str">
        <f t="shared" si="22"/>
        <v/>
      </c>
      <c r="AK771" s="30"/>
      <c r="AL771" s="30"/>
    </row>
    <row r="772" spans="1:38" ht="12.75" customHeight="1">
      <c r="A772" s="19">
        <v>43007</v>
      </c>
      <c r="B772" s="20" t="s">
        <v>856</v>
      </c>
      <c r="C772" s="21">
        <v>8</v>
      </c>
      <c r="D772" s="22" t="s">
        <v>850</v>
      </c>
      <c r="E772" s="23">
        <v>924</v>
      </c>
      <c r="F772" s="24">
        <v>106</v>
      </c>
      <c r="G772" s="25"/>
      <c r="H772" s="26" t="str">
        <f t="shared" si="0"/>
        <v/>
      </c>
      <c r="I772" s="25">
        <v>33</v>
      </c>
      <c r="J772" s="26">
        <f t="shared" si="1"/>
        <v>0.31132075471698112</v>
      </c>
      <c r="K772" s="25"/>
      <c r="L772" s="26" t="str">
        <f t="shared" si="2"/>
        <v/>
      </c>
      <c r="M772" s="25">
        <v>18</v>
      </c>
      <c r="N772" s="26">
        <f t="shared" si="3"/>
        <v>0.16981132075471697</v>
      </c>
      <c r="O772" s="25">
        <v>7</v>
      </c>
      <c r="P772" s="26">
        <f t="shared" si="4"/>
        <v>6.6037735849056603E-2</v>
      </c>
      <c r="Q772" s="25">
        <v>1</v>
      </c>
      <c r="R772" s="26">
        <f t="shared" si="5"/>
        <v>9.433962264150943E-3</v>
      </c>
      <c r="S772" s="27">
        <v>198.97</v>
      </c>
      <c r="T772" s="28" t="str">
        <f t="shared" si="6"/>
        <v/>
      </c>
      <c r="U772" s="28" t="str">
        <f t="shared" si="7"/>
        <v/>
      </c>
      <c r="V772" s="29" t="str">
        <f t="shared" si="8"/>
        <v/>
      </c>
      <c r="W772" s="28">
        <f t="shared" si="9"/>
        <v>6566.01</v>
      </c>
      <c r="X772" s="28">
        <f t="shared" si="10"/>
        <v>3283.0050000000001</v>
      </c>
      <c r="Y772" s="29">
        <f t="shared" si="11"/>
        <v>1641.5025000000001</v>
      </c>
      <c r="Z772" s="28" t="str">
        <f t="shared" si="12"/>
        <v/>
      </c>
      <c r="AA772" s="28" t="str">
        <f t="shared" si="13"/>
        <v/>
      </c>
      <c r="AB772" s="29" t="str">
        <f t="shared" si="14"/>
        <v/>
      </c>
      <c r="AC772" s="28">
        <f t="shared" si="15"/>
        <v>3581.46</v>
      </c>
      <c r="AD772" s="28">
        <f t="shared" si="16"/>
        <v>2865.1680000000001</v>
      </c>
      <c r="AE772" s="29">
        <f t="shared" si="17"/>
        <v>1719.1007999999999</v>
      </c>
      <c r="AF772" s="28">
        <f t="shared" si="18"/>
        <v>1392.79</v>
      </c>
      <c r="AG772" s="28">
        <f t="shared" si="19"/>
        <v>1114.2320000000002</v>
      </c>
      <c r="AH772" s="29">
        <f t="shared" si="20"/>
        <v>668.53920000000005</v>
      </c>
      <c r="AI772" s="28">
        <f t="shared" si="21"/>
        <v>198.97</v>
      </c>
      <c r="AJ772" s="29">
        <f t="shared" si="22"/>
        <v>119.38199999999999</v>
      </c>
      <c r="AK772" s="30"/>
      <c r="AL772" s="30"/>
    </row>
    <row r="773" spans="1:38" ht="12.75" customHeight="1">
      <c r="A773" s="19">
        <v>43008</v>
      </c>
      <c r="B773" s="20" t="s">
        <v>857</v>
      </c>
      <c r="C773" s="21">
        <v>9</v>
      </c>
      <c r="D773" s="22" t="s">
        <v>855</v>
      </c>
      <c r="E773" s="23">
        <v>359</v>
      </c>
      <c r="F773" s="24">
        <v>26</v>
      </c>
      <c r="G773" s="25"/>
      <c r="H773" s="26" t="str">
        <f t="shared" si="0"/>
        <v/>
      </c>
      <c r="I773" s="25">
        <v>8</v>
      </c>
      <c r="J773" s="26">
        <f t="shared" si="1"/>
        <v>0.30769230769230771</v>
      </c>
      <c r="K773" s="25"/>
      <c r="L773" s="26" t="str">
        <f t="shared" si="2"/>
        <v/>
      </c>
      <c r="M773" s="25">
        <v>4</v>
      </c>
      <c r="N773" s="26">
        <f t="shared" si="3"/>
        <v>0.15384615384615385</v>
      </c>
      <c r="O773" s="25">
        <v>1</v>
      </c>
      <c r="P773" s="26">
        <f t="shared" si="4"/>
        <v>3.8461538461538464E-2</v>
      </c>
      <c r="Q773" s="25">
        <v>0</v>
      </c>
      <c r="R773" s="26">
        <f t="shared" si="5"/>
        <v>0</v>
      </c>
      <c r="S773" s="27">
        <v>198.97</v>
      </c>
      <c r="T773" s="28" t="str">
        <f t="shared" si="6"/>
        <v/>
      </c>
      <c r="U773" s="28" t="str">
        <f t="shared" si="7"/>
        <v/>
      </c>
      <c r="V773" s="29" t="str">
        <f t="shared" si="8"/>
        <v/>
      </c>
      <c r="W773" s="28">
        <f t="shared" si="9"/>
        <v>1591.76</v>
      </c>
      <c r="X773" s="28">
        <f t="shared" si="10"/>
        <v>795.88</v>
      </c>
      <c r="Y773" s="29">
        <f t="shared" si="11"/>
        <v>397.94</v>
      </c>
      <c r="Z773" s="28" t="str">
        <f t="shared" si="12"/>
        <v/>
      </c>
      <c r="AA773" s="28" t="str">
        <f t="shared" si="13"/>
        <v/>
      </c>
      <c r="AB773" s="29" t="str">
        <f t="shared" si="14"/>
        <v/>
      </c>
      <c r="AC773" s="28">
        <f t="shared" si="15"/>
        <v>795.88</v>
      </c>
      <c r="AD773" s="28">
        <f t="shared" si="16"/>
        <v>636.70400000000006</v>
      </c>
      <c r="AE773" s="29">
        <f t="shared" si="17"/>
        <v>382.0224</v>
      </c>
      <c r="AF773" s="28">
        <f t="shared" si="18"/>
        <v>198.97</v>
      </c>
      <c r="AG773" s="28">
        <f t="shared" si="19"/>
        <v>159.17600000000002</v>
      </c>
      <c r="AH773" s="29">
        <f t="shared" si="20"/>
        <v>95.505600000000001</v>
      </c>
      <c r="AI773" s="28">
        <f t="shared" si="21"/>
        <v>0</v>
      </c>
      <c r="AJ773" s="29">
        <f t="shared" si="22"/>
        <v>0</v>
      </c>
      <c r="AK773" s="30"/>
      <c r="AL773" s="30"/>
    </row>
    <row r="774" spans="1:38" ht="12.75" customHeight="1">
      <c r="A774" s="19">
        <v>43009</v>
      </c>
      <c r="B774" s="20" t="s">
        <v>858</v>
      </c>
      <c r="C774" s="21">
        <v>8</v>
      </c>
      <c r="D774" s="22" t="s">
        <v>850</v>
      </c>
      <c r="E774" s="23">
        <v>1928</v>
      </c>
      <c r="F774" s="24">
        <v>206</v>
      </c>
      <c r="G774" s="25"/>
      <c r="H774" s="26" t="str">
        <f t="shared" si="0"/>
        <v/>
      </c>
      <c r="I774" s="25">
        <v>65</v>
      </c>
      <c r="J774" s="26">
        <f t="shared" si="1"/>
        <v>0.3155339805825243</v>
      </c>
      <c r="K774" s="25"/>
      <c r="L774" s="26" t="str">
        <f t="shared" si="2"/>
        <v/>
      </c>
      <c r="M774" s="25">
        <v>34</v>
      </c>
      <c r="N774" s="26">
        <f t="shared" si="3"/>
        <v>0.1650485436893204</v>
      </c>
      <c r="O774" s="25">
        <v>8</v>
      </c>
      <c r="P774" s="26">
        <f t="shared" si="4"/>
        <v>3.8834951456310676E-2</v>
      </c>
      <c r="Q774" s="25">
        <v>4</v>
      </c>
      <c r="R774" s="26">
        <f t="shared" si="5"/>
        <v>1.9417475728155338E-2</v>
      </c>
      <c r="S774" s="27">
        <v>198.97</v>
      </c>
      <c r="T774" s="28" t="str">
        <f t="shared" si="6"/>
        <v/>
      </c>
      <c r="U774" s="28" t="str">
        <f t="shared" si="7"/>
        <v/>
      </c>
      <c r="V774" s="29" t="str">
        <f t="shared" si="8"/>
        <v/>
      </c>
      <c r="W774" s="28">
        <f t="shared" si="9"/>
        <v>12933.05</v>
      </c>
      <c r="X774" s="28">
        <f t="shared" si="10"/>
        <v>6466.5249999999996</v>
      </c>
      <c r="Y774" s="29">
        <f t="shared" si="11"/>
        <v>3233.2624999999998</v>
      </c>
      <c r="Z774" s="28" t="str">
        <f t="shared" si="12"/>
        <v/>
      </c>
      <c r="AA774" s="28" t="str">
        <f t="shared" si="13"/>
        <v/>
      </c>
      <c r="AB774" s="29" t="str">
        <f t="shared" si="14"/>
        <v/>
      </c>
      <c r="AC774" s="28">
        <f t="shared" si="15"/>
        <v>6764.98</v>
      </c>
      <c r="AD774" s="28">
        <f t="shared" si="16"/>
        <v>5411.9840000000004</v>
      </c>
      <c r="AE774" s="29">
        <f t="shared" si="17"/>
        <v>3247.1904</v>
      </c>
      <c r="AF774" s="28">
        <f t="shared" si="18"/>
        <v>1591.76</v>
      </c>
      <c r="AG774" s="28">
        <f t="shared" si="19"/>
        <v>1273.4080000000001</v>
      </c>
      <c r="AH774" s="29">
        <f t="shared" si="20"/>
        <v>764.04480000000001</v>
      </c>
      <c r="AI774" s="28">
        <f t="shared" si="21"/>
        <v>795.88</v>
      </c>
      <c r="AJ774" s="29">
        <f t="shared" si="22"/>
        <v>477.52799999999996</v>
      </c>
      <c r="AK774" s="30"/>
      <c r="AL774" s="30"/>
    </row>
    <row r="775" spans="1:38" ht="12.75" customHeight="1">
      <c r="A775" s="19">
        <v>43010</v>
      </c>
      <c r="B775" s="20" t="s">
        <v>859</v>
      </c>
      <c r="C775" s="21">
        <v>1</v>
      </c>
      <c r="D775" s="22" t="s">
        <v>846</v>
      </c>
      <c r="E775" s="23">
        <v>496</v>
      </c>
      <c r="F775" s="24">
        <v>66</v>
      </c>
      <c r="G775" s="25"/>
      <c r="H775" s="26" t="str">
        <f t="shared" si="0"/>
        <v/>
      </c>
      <c r="I775" s="25">
        <v>16</v>
      </c>
      <c r="J775" s="26">
        <f t="shared" si="1"/>
        <v>0.24242424242424243</v>
      </c>
      <c r="K775" s="25"/>
      <c r="L775" s="26" t="str">
        <f t="shared" si="2"/>
        <v/>
      </c>
      <c r="M775" s="25">
        <v>7</v>
      </c>
      <c r="N775" s="26">
        <f t="shared" si="3"/>
        <v>0.10606060606060606</v>
      </c>
      <c r="O775" s="25">
        <v>3</v>
      </c>
      <c r="P775" s="26">
        <f t="shared" si="4"/>
        <v>4.5454545454545456E-2</v>
      </c>
      <c r="Q775" s="25">
        <v>1</v>
      </c>
      <c r="R775" s="26">
        <f t="shared" si="5"/>
        <v>1.5151515151515152E-2</v>
      </c>
      <c r="S775" s="27">
        <v>198.97</v>
      </c>
      <c r="T775" s="28" t="str">
        <f t="shared" si="6"/>
        <v/>
      </c>
      <c r="U775" s="28" t="str">
        <f t="shared" si="7"/>
        <v/>
      </c>
      <c r="V775" s="29" t="str">
        <f t="shared" si="8"/>
        <v/>
      </c>
      <c r="W775" s="28">
        <f t="shared" si="9"/>
        <v>3183.52</v>
      </c>
      <c r="X775" s="28">
        <f t="shared" si="10"/>
        <v>1591.76</v>
      </c>
      <c r="Y775" s="29">
        <f t="shared" si="11"/>
        <v>795.88</v>
      </c>
      <c r="Z775" s="28" t="str">
        <f t="shared" si="12"/>
        <v/>
      </c>
      <c r="AA775" s="28" t="str">
        <f t="shared" si="13"/>
        <v/>
      </c>
      <c r="AB775" s="29" t="str">
        <f t="shared" si="14"/>
        <v/>
      </c>
      <c r="AC775" s="28">
        <f t="shared" si="15"/>
        <v>1392.79</v>
      </c>
      <c r="AD775" s="28">
        <f t="shared" si="16"/>
        <v>1114.2320000000002</v>
      </c>
      <c r="AE775" s="29">
        <f t="shared" si="17"/>
        <v>668.53920000000005</v>
      </c>
      <c r="AF775" s="28">
        <f t="shared" si="18"/>
        <v>596.91</v>
      </c>
      <c r="AG775" s="28">
        <f t="shared" si="19"/>
        <v>477.52800000000008</v>
      </c>
      <c r="AH775" s="29">
        <f t="shared" si="20"/>
        <v>286.51679999999999</v>
      </c>
      <c r="AI775" s="28">
        <f t="shared" si="21"/>
        <v>198.97</v>
      </c>
      <c r="AJ775" s="29">
        <f t="shared" si="22"/>
        <v>119.38199999999999</v>
      </c>
      <c r="AK775" s="30"/>
      <c r="AL775" s="30"/>
    </row>
    <row r="776" spans="1:38" ht="12.75" customHeight="1">
      <c r="A776" s="19">
        <v>43011</v>
      </c>
      <c r="B776" s="20" t="s">
        <v>860</v>
      </c>
      <c r="C776" s="21">
        <v>8</v>
      </c>
      <c r="D776" s="22" t="s">
        <v>850</v>
      </c>
      <c r="E776" s="23">
        <v>1334</v>
      </c>
      <c r="F776" s="24">
        <v>149</v>
      </c>
      <c r="G776" s="25"/>
      <c r="H776" s="26" t="str">
        <f t="shared" si="0"/>
        <v/>
      </c>
      <c r="I776" s="25">
        <v>47</v>
      </c>
      <c r="J776" s="26">
        <f t="shared" si="1"/>
        <v>0.31543624161073824</v>
      </c>
      <c r="K776" s="25"/>
      <c r="L776" s="26" t="str">
        <f t="shared" si="2"/>
        <v/>
      </c>
      <c r="M776" s="25">
        <v>25</v>
      </c>
      <c r="N776" s="26">
        <f t="shared" si="3"/>
        <v>0.16778523489932887</v>
      </c>
      <c r="O776" s="25">
        <v>8</v>
      </c>
      <c r="P776" s="26">
        <f t="shared" si="4"/>
        <v>5.3691275167785234E-2</v>
      </c>
      <c r="Q776" s="25">
        <v>1</v>
      </c>
      <c r="R776" s="26">
        <f t="shared" si="5"/>
        <v>6.7114093959731542E-3</v>
      </c>
      <c r="S776" s="27">
        <v>198.97</v>
      </c>
      <c r="T776" s="28" t="str">
        <f t="shared" si="6"/>
        <v/>
      </c>
      <c r="U776" s="28" t="str">
        <f t="shared" si="7"/>
        <v/>
      </c>
      <c r="V776" s="29" t="str">
        <f t="shared" si="8"/>
        <v/>
      </c>
      <c r="W776" s="28">
        <f t="shared" si="9"/>
        <v>9351.59</v>
      </c>
      <c r="X776" s="28">
        <f t="shared" si="10"/>
        <v>4675.7950000000001</v>
      </c>
      <c r="Y776" s="29">
        <f t="shared" si="11"/>
        <v>2337.8975</v>
      </c>
      <c r="Z776" s="28" t="str">
        <f t="shared" si="12"/>
        <v/>
      </c>
      <c r="AA776" s="28" t="str">
        <f t="shared" si="13"/>
        <v/>
      </c>
      <c r="AB776" s="29" t="str">
        <f t="shared" si="14"/>
        <v/>
      </c>
      <c r="AC776" s="28">
        <f t="shared" si="15"/>
        <v>4974.25</v>
      </c>
      <c r="AD776" s="28">
        <f t="shared" si="16"/>
        <v>3979.4</v>
      </c>
      <c r="AE776" s="29">
        <f t="shared" si="17"/>
        <v>2387.6400000000003</v>
      </c>
      <c r="AF776" s="28">
        <f t="shared" si="18"/>
        <v>1591.76</v>
      </c>
      <c r="AG776" s="28">
        <f t="shared" si="19"/>
        <v>1273.4080000000001</v>
      </c>
      <c r="AH776" s="29">
        <f t="shared" si="20"/>
        <v>764.04480000000001</v>
      </c>
      <c r="AI776" s="28">
        <f t="shared" si="21"/>
        <v>198.97</v>
      </c>
      <c r="AJ776" s="29">
        <f t="shared" si="22"/>
        <v>119.38199999999999</v>
      </c>
      <c r="AK776" s="30"/>
      <c r="AL776" s="30"/>
    </row>
    <row r="777" spans="1:38" ht="12.75" customHeight="1">
      <c r="A777" s="19">
        <v>43012</v>
      </c>
      <c r="B777" s="20" t="s">
        <v>861</v>
      </c>
      <c r="C777" s="21">
        <v>36</v>
      </c>
      <c r="D777" s="22" t="s">
        <v>862</v>
      </c>
      <c r="E777" s="23">
        <v>5609</v>
      </c>
      <c r="F777" s="24">
        <v>765</v>
      </c>
      <c r="G777" s="25">
        <v>153</v>
      </c>
      <c r="H777" s="26">
        <f t="shared" si="0"/>
        <v>0.2</v>
      </c>
      <c r="I777" s="25">
        <v>153</v>
      </c>
      <c r="J777" s="26">
        <f t="shared" si="1"/>
        <v>0.2</v>
      </c>
      <c r="K777" s="25">
        <v>80</v>
      </c>
      <c r="L777" s="26">
        <f t="shared" si="2"/>
        <v>0.10457516339869281</v>
      </c>
      <c r="M777" s="25">
        <v>80</v>
      </c>
      <c r="N777" s="26">
        <f t="shared" si="3"/>
        <v>0.10457516339869281</v>
      </c>
      <c r="O777" s="25">
        <v>99</v>
      </c>
      <c r="P777" s="26">
        <f t="shared" si="4"/>
        <v>0.12941176470588237</v>
      </c>
      <c r="Q777" s="25">
        <v>5</v>
      </c>
      <c r="R777" s="26">
        <f t="shared" si="5"/>
        <v>6.5359477124183009E-3</v>
      </c>
      <c r="S777" s="27">
        <v>198.97</v>
      </c>
      <c r="T777" s="28">
        <f t="shared" si="6"/>
        <v>30442.41</v>
      </c>
      <c r="U777" s="28">
        <f t="shared" si="7"/>
        <v>15221.205</v>
      </c>
      <c r="V777" s="29">
        <f t="shared" si="8"/>
        <v>7610.6025</v>
      </c>
      <c r="W777" s="28">
        <f t="shared" si="9"/>
        <v>30442.41</v>
      </c>
      <c r="X777" s="28">
        <f t="shared" si="10"/>
        <v>15221.205</v>
      </c>
      <c r="Y777" s="29">
        <f t="shared" si="11"/>
        <v>7610.6025</v>
      </c>
      <c r="Z777" s="28">
        <f t="shared" si="12"/>
        <v>15917.6</v>
      </c>
      <c r="AA777" s="28">
        <f t="shared" si="13"/>
        <v>12734.08</v>
      </c>
      <c r="AB777" s="29">
        <f t="shared" si="14"/>
        <v>7640.4480000000003</v>
      </c>
      <c r="AC777" s="28">
        <f t="shared" si="15"/>
        <v>15917.6</v>
      </c>
      <c r="AD777" s="28">
        <f t="shared" si="16"/>
        <v>12734.08</v>
      </c>
      <c r="AE777" s="29">
        <f t="shared" si="17"/>
        <v>7640.4480000000003</v>
      </c>
      <c r="AF777" s="28">
        <f t="shared" si="18"/>
        <v>19698.03</v>
      </c>
      <c r="AG777" s="28">
        <f t="shared" si="19"/>
        <v>15758.424000000001</v>
      </c>
      <c r="AH777" s="29">
        <f t="shared" si="20"/>
        <v>9455.0544000000009</v>
      </c>
      <c r="AI777" s="28">
        <f t="shared" si="21"/>
        <v>994.85</v>
      </c>
      <c r="AJ777" s="29">
        <f t="shared" si="22"/>
        <v>596.91</v>
      </c>
      <c r="AK777" s="30"/>
      <c r="AL777" s="30"/>
    </row>
    <row r="778" spans="1:38" ht="12.75" customHeight="1">
      <c r="A778" s="19">
        <v>43013</v>
      </c>
      <c r="B778" s="20" t="s">
        <v>863</v>
      </c>
      <c r="C778" s="21">
        <v>9</v>
      </c>
      <c r="D778" s="22" t="s">
        <v>855</v>
      </c>
      <c r="E778" s="23">
        <v>7209</v>
      </c>
      <c r="F778" s="24">
        <v>777</v>
      </c>
      <c r="G778" s="25">
        <v>270</v>
      </c>
      <c r="H778" s="26">
        <f t="shared" si="0"/>
        <v>0.34749034749034752</v>
      </c>
      <c r="I778" s="25">
        <v>270</v>
      </c>
      <c r="J778" s="26">
        <f t="shared" si="1"/>
        <v>0.34749034749034752</v>
      </c>
      <c r="K778" s="25">
        <v>148</v>
      </c>
      <c r="L778" s="26">
        <f t="shared" si="2"/>
        <v>0.19047619047619047</v>
      </c>
      <c r="M778" s="25">
        <v>148</v>
      </c>
      <c r="N778" s="26">
        <f t="shared" si="3"/>
        <v>0.19047619047619047</v>
      </c>
      <c r="O778" s="25">
        <v>43</v>
      </c>
      <c r="P778" s="26">
        <f t="shared" si="4"/>
        <v>5.5341055341055344E-2</v>
      </c>
      <c r="Q778" s="25">
        <v>12</v>
      </c>
      <c r="R778" s="26">
        <f t="shared" si="5"/>
        <v>1.5444015444015444E-2</v>
      </c>
      <c r="S778" s="27">
        <v>198.97</v>
      </c>
      <c r="T778" s="28">
        <f t="shared" si="6"/>
        <v>53721.9</v>
      </c>
      <c r="U778" s="28">
        <f t="shared" si="7"/>
        <v>26860.95</v>
      </c>
      <c r="V778" s="29">
        <f t="shared" si="8"/>
        <v>13430.475</v>
      </c>
      <c r="W778" s="28">
        <f t="shared" si="9"/>
        <v>53721.9</v>
      </c>
      <c r="X778" s="28">
        <f t="shared" si="10"/>
        <v>26860.95</v>
      </c>
      <c r="Y778" s="29">
        <f t="shared" si="11"/>
        <v>13430.475</v>
      </c>
      <c r="Z778" s="28">
        <f t="shared" si="12"/>
        <v>29447.56</v>
      </c>
      <c r="AA778" s="28">
        <f t="shared" si="13"/>
        <v>23558.048000000003</v>
      </c>
      <c r="AB778" s="29">
        <f t="shared" si="14"/>
        <v>14134.828800000001</v>
      </c>
      <c r="AC778" s="28">
        <f t="shared" si="15"/>
        <v>29447.56</v>
      </c>
      <c r="AD778" s="28">
        <f t="shared" si="16"/>
        <v>23558.048000000003</v>
      </c>
      <c r="AE778" s="29">
        <f t="shared" si="17"/>
        <v>14134.828800000001</v>
      </c>
      <c r="AF778" s="28">
        <f t="shared" si="18"/>
        <v>8555.7099999999991</v>
      </c>
      <c r="AG778" s="28">
        <f t="shared" si="19"/>
        <v>6844.5679999999993</v>
      </c>
      <c r="AH778" s="29">
        <f t="shared" si="20"/>
        <v>4106.7408000000005</v>
      </c>
      <c r="AI778" s="28">
        <f t="shared" si="21"/>
        <v>2387.64</v>
      </c>
      <c r="AJ778" s="29">
        <f t="shared" si="22"/>
        <v>1432.5839999999998</v>
      </c>
      <c r="AK778" s="30"/>
      <c r="AL778" s="30"/>
    </row>
    <row r="779" spans="1:38" ht="12.75" customHeight="1">
      <c r="A779" s="19">
        <v>43014</v>
      </c>
      <c r="B779" s="20" t="s">
        <v>864</v>
      </c>
      <c r="C779" s="21">
        <v>22</v>
      </c>
      <c r="D779" s="22" t="s">
        <v>852</v>
      </c>
      <c r="E779" s="23">
        <v>21807</v>
      </c>
      <c r="F779" s="24">
        <v>2754</v>
      </c>
      <c r="G779" s="25">
        <v>917</v>
      </c>
      <c r="H779" s="26">
        <f t="shared" si="0"/>
        <v>0.33297022512708785</v>
      </c>
      <c r="I779" s="25">
        <v>917</v>
      </c>
      <c r="J779" s="26">
        <f t="shared" si="1"/>
        <v>0.33297022512708785</v>
      </c>
      <c r="K779" s="25">
        <v>424</v>
      </c>
      <c r="L779" s="26">
        <f t="shared" si="2"/>
        <v>0.15395787944807551</v>
      </c>
      <c r="M779" s="25">
        <v>424</v>
      </c>
      <c r="N779" s="26">
        <f t="shared" si="3"/>
        <v>0.15395787944807551</v>
      </c>
      <c r="O779" s="25">
        <v>432</v>
      </c>
      <c r="P779" s="26">
        <f t="shared" si="4"/>
        <v>0.15686274509803921</v>
      </c>
      <c r="Q779" s="25">
        <v>63</v>
      </c>
      <c r="R779" s="26">
        <f t="shared" si="5"/>
        <v>2.2875816993464051E-2</v>
      </c>
      <c r="S779" s="27">
        <v>198.97</v>
      </c>
      <c r="T779" s="28">
        <f t="shared" si="6"/>
        <v>182455.49</v>
      </c>
      <c r="U779" s="28">
        <f t="shared" si="7"/>
        <v>91227.744999999995</v>
      </c>
      <c r="V779" s="29">
        <f t="shared" si="8"/>
        <v>45613.872499999998</v>
      </c>
      <c r="W779" s="28">
        <f t="shared" si="9"/>
        <v>182455.49</v>
      </c>
      <c r="X779" s="28">
        <f t="shared" si="10"/>
        <v>91227.744999999995</v>
      </c>
      <c r="Y779" s="29">
        <f t="shared" si="11"/>
        <v>45613.872499999998</v>
      </c>
      <c r="Z779" s="28">
        <f t="shared" si="12"/>
        <v>84363.28</v>
      </c>
      <c r="AA779" s="28">
        <f t="shared" si="13"/>
        <v>67490.624000000011</v>
      </c>
      <c r="AB779" s="29">
        <f t="shared" si="14"/>
        <v>40494.374400000001</v>
      </c>
      <c r="AC779" s="28">
        <f t="shared" si="15"/>
        <v>84363.28</v>
      </c>
      <c r="AD779" s="28">
        <f t="shared" si="16"/>
        <v>67490.624000000011</v>
      </c>
      <c r="AE779" s="29">
        <f t="shared" si="17"/>
        <v>40494.374400000001</v>
      </c>
      <c r="AF779" s="28">
        <f t="shared" si="18"/>
        <v>85955.04</v>
      </c>
      <c r="AG779" s="28">
        <f t="shared" si="19"/>
        <v>68764.032000000007</v>
      </c>
      <c r="AH779" s="29">
        <f t="shared" si="20"/>
        <v>41258.419200000004</v>
      </c>
      <c r="AI779" s="28">
        <f t="shared" si="21"/>
        <v>12535.11</v>
      </c>
      <c r="AJ779" s="29">
        <f t="shared" si="22"/>
        <v>7521.0659999999998</v>
      </c>
      <c r="AK779" s="30"/>
      <c r="AL779" s="30"/>
    </row>
    <row r="780" spans="1:38" ht="12.75" customHeight="1">
      <c r="A780" s="19">
        <v>43015</v>
      </c>
      <c r="B780" s="20" t="s">
        <v>865</v>
      </c>
      <c r="C780" s="21">
        <v>8</v>
      </c>
      <c r="D780" s="22" t="s">
        <v>850</v>
      </c>
      <c r="E780" s="23">
        <v>122</v>
      </c>
      <c r="F780" s="24">
        <v>2</v>
      </c>
      <c r="G780" s="25"/>
      <c r="H780" s="26" t="str">
        <f t="shared" si="0"/>
        <v/>
      </c>
      <c r="I780" s="25">
        <v>1</v>
      </c>
      <c r="J780" s="26">
        <f t="shared" si="1"/>
        <v>0.5</v>
      </c>
      <c r="K780" s="25"/>
      <c r="L780" s="26" t="str">
        <f t="shared" si="2"/>
        <v/>
      </c>
      <c r="M780" s="25">
        <v>0</v>
      </c>
      <c r="N780" s="26">
        <f t="shared" si="3"/>
        <v>0</v>
      </c>
      <c r="O780" s="25"/>
      <c r="P780" s="26" t="str">
        <f t="shared" si="4"/>
        <v/>
      </c>
      <c r="Q780" s="25"/>
      <c r="R780" s="26" t="str">
        <f t="shared" si="5"/>
        <v/>
      </c>
      <c r="S780" s="27">
        <v>198.97</v>
      </c>
      <c r="T780" s="28" t="str">
        <f t="shared" si="6"/>
        <v/>
      </c>
      <c r="U780" s="28" t="str">
        <f t="shared" si="7"/>
        <v/>
      </c>
      <c r="V780" s="29" t="str">
        <f t="shared" si="8"/>
        <v/>
      </c>
      <c r="W780" s="28">
        <f t="shared" si="9"/>
        <v>198.97</v>
      </c>
      <c r="X780" s="28">
        <f t="shared" si="10"/>
        <v>99.484999999999999</v>
      </c>
      <c r="Y780" s="29">
        <f t="shared" si="11"/>
        <v>49.7425</v>
      </c>
      <c r="Z780" s="28" t="str">
        <f t="shared" si="12"/>
        <v/>
      </c>
      <c r="AA780" s="28" t="str">
        <f t="shared" si="13"/>
        <v/>
      </c>
      <c r="AB780" s="29" t="str">
        <f t="shared" si="14"/>
        <v/>
      </c>
      <c r="AC780" s="28">
        <f t="shared" si="15"/>
        <v>0</v>
      </c>
      <c r="AD780" s="28">
        <f t="shared" si="16"/>
        <v>0</v>
      </c>
      <c r="AE780" s="29">
        <f t="shared" si="17"/>
        <v>0</v>
      </c>
      <c r="AF780" s="28" t="str">
        <f t="shared" si="18"/>
        <v/>
      </c>
      <c r="AG780" s="28" t="str">
        <f t="shared" si="19"/>
        <v/>
      </c>
      <c r="AH780" s="29" t="str">
        <f t="shared" si="20"/>
        <v/>
      </c>
      <c r="AI780" s="28" t="str">
        <f t="shared" si="21"/>
        <v/>
      </c>
      <c r="AJ780" s="29" t="str">
        <f t="shared" si="22"/>
        <v/>
      </c>
      <c r="AK780" s="30"/>
      <c r="AL780" s="30"/>
    </row>
    <row r="781" spans="1:38" ht="12.75" customHeight="1">
      <c r="A781" s="19">
        <v>43016</v>
      </c>
      <c r="B781" s="20" t="s">
        <v>866</v>
      </c>
      <c r="C781" s="21">
        <v>12</v>
      </c>
      <c r="D781" s="22" t="s">
        <v>848</v>
      </c>
      <c r="E781" s="23">
        <v>5604</v>
      </c>
      <c r="F781" s="24">
        <v>814</v>
      </c>
      <c r="G781" s="25">
        <v>282</v>
      </c>
      <c r="H781" s="26">
        <f t="shared" si="0"/>
        <v>0.34643734643734642</v>
      </c>
      <c r="I781" s="25">
        <v>282</v>
      </c>
      <c r="J781" s="26">
        <f t="shared" si="1"/>
        <v>0.34643734643734642</v>
      </c>
      <c r="K781" s="25">
        <v>116</v>
      </c>
      <c r="L781" s="26">
        <f t="shared" si="2"/>
        <v>0.14250614250614252</v>
      </c>
      <c r="M781" s="25">
        <v>116</v>
      </c>
      <c r="N781" s="26">
        <f t="shared" si="3"/>
        <v>0.14250614250614252</v>
      </c>
      <c r="O781" s="25">
        <v>155</v>
      </c>
      <c r="P781" s="26">
        <f t="shared" si="4"/>
        <v>0.19041769041769041</v>
      </c>
      <c r="Q781" s="25">
        <v>33</v>
      </c>
      <c r="R781" s="26">
        <f t="shared" si="5"/>
        <v>4.0540540540540543E-2</v>
      </c>
      <c r="S781" s="27">
        <v>198.97</v>
      </c>
      <c r="T781" s="28">
        <f t="shared" si="6"/>
        <v>56109.54</v>
      </c>
      <c r="U781" s="28">
        <f t="shared" si="7"/>
        <v>28054.77</v>
      </c>
      <c r="V781" s="29">
        <f t="shared" si="8"/>
        <v>14027.385</v>
      </c>
      <c r="W781" s="28">
        <f t="shared" si="9"/>
        <v>56109.54</v>
      </c>
      <c r="X781" s="28">
        <f t="shared" si="10"/>
        <v>28054.77</v>
      </c>
      <c r="Y781" s="29">
        <f t="shared" si="11"/>
        <v>14027.385</v>
      </c>
      <c r="Z781" s="28">
        <f t="shared" si="12"/>
        <v>23080.52</v>
      </c>
      <c r="AA781" s="28">
        <f t="shared" si="13"/>
        <v>18464.416000000001</v>
      </c>
      <c r="AB781" s="29">
        <f t="shared" si="14"/>
        <v>11078.649600000001</v>
      </c>
      <c r="AC781" s="28">
        <f t="shared" si="15"/>
        <v>23080.52</v>
      </c>
      <c r="AD781" s="28">
        <f t="shared" si="16"/>
        <v>18464.416000000001</v>
      </c>
      <c r="AE781" s="29">
        <f t="shared" si="17"/>
        <v>11078.649600000001</v>
      </c>
      <c r="AF781" s="28">
        <f t="shared" si="18"/>
        <v>30840.35</v>
      </c>
      <c r="AG781" s="28">
        <f t="shared" si="19"/>
        <v>24672.28</v>
      </c>
      <c r="AH781" s="29">
        <f t="shared" si="20"/>
        <v>14803.368000000002</v>
      </c>
      <c r="AI781" s="28">
        <f t="shared" si="21"/>
        <v>6566.01</v>
      </c>
      <c r="AJ781" s="29">
        <f t="shared" si="22"/>
        <v>3939.6060000000002</v>
      </c>
      <c r="AK781" s="30"/>
      <c r="AL781" s="30"/>
    </row>
    <row r="782" spans="1:38" ht="12.75" customHeight="1">
      <c r="A782" s="19">
        <v>43017</v>
      </c>
      <c r="B782" s="20" t="s">
        <v>867</v>
      </c>
      <c r="C782" s="21">
        <v>8</v>
      </c>
      <c r="D782" s="22" t="s">
        <v>850</v>
      </c>
      <c r="E782" s="23">
        <v>126</v>
      </c>
      <c r="F782" s="24">
        <v>5</v>
      </c>
      <c r="G782" s="25"/>
      <c r="H782" s="26" t="str">
        <f t="shared" si="0"/>
        <v/>
      </c>
      <c r="I782" s="25">
        <v>2</v>
      </c>
      <c r="J782" s="26">
        <f t="shared" si="1"/>
        <v>0.4</v>
      </c>
      <c r="K782" s="25"/>
      <c r="L782" s="26" t="str">
        <f t="shared" si="2"/>
        <v/>
      </c>
      <c r="M782" s="25">
        <v>1</v>
      </c>
      <c r="N782" s="26">
        <f t="shared" si="3"/>
        <v>0.2</v>
      </c>
      <c r="O782" s="25"/>
      <c r="P782" s="26" t="str">
        <f t="shared" si="4"/>
        <v/>
      </c>
      <c r="Q782" s="25"/>
      <c r="R782" s="26" t="str">
        <f t="shared" si="5"/>
        <v/>
      </c>
      <c r="S782" s="27">
        <v>198.97</v>
      </c>
      <c r="T782" s="28" t="str">
        <f t="shared" si="6"/>
        <v/>
      </c>
      <c r="U782" s="28" t="str">
        <f t="shared" si="7"/>
        <v/>
      </c>
      <c r="V782" s="29" t="str">
        <f t="shared" si="8"/>
        <v/>
      </c>
      <c r="W782" s="28">
        <f t="shared" si="9"/>
        <v>397.94</v>
      </c>
      <c r="X782" s="28">
        <f t="shared" si="10"/>
        <v>198.97</v>
      </c>
      <c r="Y782" s="29">
        <f t="shared" si="11"/>
        <v>99.484999999999999</v>
      </c>
      <c r="Z782" s="28" t="str">
        <f t="shared" si="12"/>
        <v/>
      </c>
      <c r="AA782" s="28" t="str">
        <f t="shared" si="13"/>
        <v/>
      </c>
      <c r="AB782" s="29" t="str">
        <f t="shared" si="14"/>
        <v/>
      </c>
      <c r="AC782" s="28">
        <f t="shared" si="15"/>
        <v>198.97</v>
      </c>
      <c r="AD782" s="28">
        <f t="shared" si="16"/>
        <v>159.17600000000002</v>
      </c>
      <c r="AE782" s="29">
        <f t="shared" si="17"/>
        <v>95.505600000000001</v>
      </c>
      <c r="AF782" s="28" t="str">
        <f t="shared" si="18"/>
        <v/>
      </c>
      <c r="AG782" s="28" t="str">
        <f t="shared" si="19"/>
        <v/>
      </c>
      <c r="AH782" s="29" t="str">
        <f t="shared" si="20"/>
        <v/>
      </c>
      <c r="AI782" s="28" t="str">
        <f t="shared" si="21"/>
        <v/>
      </c>
      <c r="AJ782" s="29" t="str">
        <f t="shared" si="22"/>
        <v/>
      </c>
      <c r="AK782" s="30"/>
      <c r="AL782" s="30"/>
    </row>
    <row r="783" spans="1:38" ht="12.75" customHeight="1">
      <c r="A783" s="19">
        <v>43018</v>
      </c>
      <c r="B783" s="20" t="s">
        <v>868</v>
      </c>
      <c r="C783" s="21">
        <v>37</v>
      </c>
      <c r="D783" s="22" t="s">
        <v>869</v>
      </c>
      <c r="E783" s="23">
        <v>448</v>
      </c>
      <c r="F783" s="24">
        <v>31</v>
      </c>
      <c r="G783" s="25"/>
      <c r="H783" s="26" t="str">
        <f t="shared" si="0"/>
        <v/>
      </c>
      <c r="I783" s="25">
        <v>8</v>
      </c>
      <c r="J783" s="26">
        <f t="shared" si="1"/>
        <v>0.25806451612903225</v>
      </c>
      <c r="K783" s="25"/>
      <c r="L783" s="26" t="str">
        <f t="shared" si="2"/>
        <v/>
      </c>
      <c r="M783" s="25">
        <v>2</v>
      </c>
      <c r="N783" s="26">
        <f t="shared" si="3"/>
        <v>6.4516129032258063E-2</v>
      </c>
      <c r="O783" s="25">
        <v>4</v>
      </c>
      <c r="P783" s="26">
        <f t="shared" si="4"/>
        <v>0.12903225806451613</v>
      </c>
      <c r="Q783" s="25"/>
      <c r="R783" s="26" t="str">
        <f t="shared" si="5"/>
        <v/>
      </c>
      <c r="S783" s="27">
        <v>198.97</v>
      </c>
      <c r="T783" s="28" t="str">
        <f t="shared" si="6"/>
        <v/>
      </c>
      <c r="U783" s="28" t="str">
        <f t="shared" si="7"/>
        <v/>
      </c>
      <c r="V783" s="29" t="str">
        <f t="shared" si="8"/>
        <v/>
      </c>
      <c r="W783" s="28">
        <f t="shared" si="9"/>
        <v>1591.76</v>
      </c>
      <c r="X783" s="28">
        <f t="shared" si="10"/>
        <v>795.88</v>
      </c>
      <c r="Y783" s="29">
        <f t="shared" si="11"/>
        <v>397.94</v>
      </c>
      <c r="Z783" s="28" t="str">
        <f t="shared" si="12"/>
        <v/>
      </c>
      <c r="AA783" s="28" t="str">
        <f t="shared" si="13"/>
        <v/>
      </c>
      <c r="AB783" s="29" t="str">
        <f t="shared" si="14"/>
        <v/>
      </c>
      <c r="AC783" s="28">
        <f t="shared" si="15"/>
        <v>397.94</v>
      </c>
      <c r="AD783" s="28">
        <f t="shared" si="16"/>
        <v>318.35200000000003</v>
      </c>
      <c r="AE783" s="29">
        <f t="shared" si="17"/>
        <v>191.0112</v>
      </c>
      <c r="AF783" s="28">
        <f t="shared" si="18"/>
        <v>795.88</v>
      </c>
      <c r="AG783" s="28">
        <f t="shared" si="19"/>
        <v>636.70400000000006</v>
      </c>
      <c r="AH783" s="29">
        <f t="shared" si="20"/>
        <v>382.0224</v>
      </c>
      <c r="AI783" s="28" t="str">
        <f t="shared" si="21"/>
        <v/>
      </c>
      <c r="AJ783" s="29" t="str">
        <f t="shared" si="22"/>
        <v/>
      </c>
      <c r="AK783" s="30"/>
      <c r="AL783" s="30"/>
    </row>
    <row r="784" spans="1:38" ht="12.75" customHeight="1">
      <c r="A784" s="19">
        <v>43019</v>
      </c>
      <c r="B784" s="20" t="s">
        <v>870</v>
      </c>
      <c r="C784" s="21">
        <v>30</v>
      </c>
      <c r="D784" s="22" t="s">
        <v>871</v>
      </c>
      <c r="E784" s="23">
        <v>1601</v>
      </c>
      <c r="F784" s="24">
        <v>153</v>
      </c>
      <c r="G784" s="25"/>
      <c r="H784" s="26" t="str">
        <f t="shared" si="0"/>
        <v/>
      </c>
      <c r="I784" s="25">
        <v>49</v>
      </c>
      <c r="J784" s="26">
        <f t="shared" si="1"/>
        <v>0.3202614379084967</v>
      </c>
      <c r="K784" s="25"/>
      <c r="L784" s="26" t="str">
        <f t="shared" si="2"/>
        <v/>
      </c>
      <c r="M784" s="25">
        <v>27</v>
      </c>
      <c r="N784" s="26">
        <f t="shared" si="3"/>
        <v>0.17647058823529413</v>
      </c>
      <c r="O784" s="25">
        <v>15</v>
      </c>
      <c r="P784" s="26">
        <f t="shared" si="4"/>
        <v>9.8039215686274508E-2</v>
      </c>
      <c r="Q784" s="25">
        <v>2</v>
      </c>
      <c r="R784" s="26">
        <f t="shared" si="5"/>
        <v>1.3071895424836602E-2</v>
      </c>
      <c r="S784" s="27">
        <v>198.97</v>
      </c>
      <c r="T784" s="28" t="str">
        <f t="shared" si="6"/>
        <v/>
      </c>
      <c r="U784" s="28" t="str">
        <f t="shared" si="7"/>
        <v/>
      </c>
      <c r="V784" s="29" t="str">
        <f t="shared" si="8"/>
        <v/>
      </c>
      <c r="W784" s="28">
        <f t="shared" si="9"/>
        <v>9749.5300000000007</v>
      </c>
      <c r="X784" s="28">
        <f t="shared" si="10"/>
        <v>4874.7650000000003</v>
      </c>
      <c r="Y784" s="29">
        <f t="shared" si="11"/>
        <v>2437.3825000000002</v>
      </c>
      <c r="Z784" s="28" t="str">
        <f t="shared" si="12"/>
        <v/>
      </c>
      <c r="AA784" s="28" t="str">
        <f t="shared" si="13"/>
        <v/>
      </c>
      <c r="AB784" s="29" t="str">
        <f t="shared" si="14"/>
        <v/>
      </c>
      <c r="AC784" s="28">
        <f t="shared" si="15"/>
        <v>5372.19</v>
      </c>
      <c r="AD784" s="28">
        <f t="shared" si="16"/>
        <v>4297.7520000000004</v>
      </c>
      <c r="AE784" s="29">
        <f t="shared" si="17"/>
        <v>2578.6512000000002</v>
      </c>
      <c r="AF784" s="28">
        <f t="shared" si="18"/>
        <v>2984.55</v>
      </c>
      <c r="AG784" s="28">
        <f t="shared" si="19"/>
        <v>2387.64</v>
      </c>
      <c r="AH784" s="29">
        <f t="shared" si="20"/>
        <v>1432.5840000000001</v>
      </c>
      <c r="AI784" s="28">
        <f t="shared" si="21"/>
        <v>397.94</v>
      </c>
      <c r="AJ784" s="29">
        <f t="shared" si="22"/>
        <v>238.76399999999998</v>
      </c>
      <c r="AK784" s="30"/>
      <c r="AL784" s="30"/>
    </row>
    <row r="785" spans="1:38" ht="12.75" customHeight="1">
      <c r="A785" s="19">
        <v>43020</v>
      </c>
      <c r="B785" s="20" t="s">
        <v>872</v>
      </c>
      <c r="C785" s="21">
        <v>12</v>
      </c>
      <c r="D785" s="22" t="s">
        <v>848</v>
      </c>
      <c r="E785" s="23">
        <v>3271</v>
      </c>
      <c r="F785" s="24">
        <v>455</v>
      </c>
      <c r="G785" s="25">
        <v>115</v>
      </c>
      <c r="H785" s="26">
        <f t="shared" si="0"/>
        <v>0.25274725274725274</v>
      </c>
      <c r="I785" s="25">
        <v>115</v>
      </c>
      <c r="J785" s="26">
        <f t="shared" si="1"/>
        <v>0.25274725274725274</v>
      </c>
      <c r="K785" s="25">
        <v>47</v>
      </c>
      <c r="L785" s="26">
        <f t="shared" si="2"/>
        <v>0.10329670329670329</v>
      </c>
      <c r="M785" s="25">
        <v>47</v>
      </c>
      <c r="N785" s="26">
        <f t="shared" si="3"/>
        <v>0.10329670329670329</v>
      </c>
      <c r="O785" s="25">
        <v>29</v>
      </c>
      <c r="P785" s="26">
        <f t="shared" si="4"/>
        <v>6.3736263736263732E-2</v>
      </c>
      <c r="Q785" s="25">
        <v>12</v>
      </c>
      <c r="R785" s="26">
        <f t="shared" si="5"/>
        <v>2.6373626373626374E-2</v>
      </c>
      <c r="S785" s="27">
        <v>198.97</v>
      </c>
      <c r="T785" s="28">
        <f t="shared" si="6"/>
        <v>22881.55</v>
      </c>
      <c r="U785" s="28">
        <f t="shared" si="7"/>
        <v>11440.775</v>
      </c>
      <c r="V785" s="29">
        <f t="shared" si="8"/>
        <v>5720.3874999999998</v>
      </c>
      <c r="W785" s="28">
        <f t="shared" si="9"/>
        <v>22881.55</v>
      </c>
      <c r="X785" s="28">
        <f t="shared" si="10"/>
        <v>11440.775</v>
      </c>
      <c r="Y785" s="29">
        <f t="shared" si="11"/>
        <v>5720.3874999999998</v>
      </c>
      <c r="Z785" s="28">
        <f t="shared" si="12"/>
        <v>9351.59</v>
      </c>
      <c r="AA785" s="28">
        <f t="shared" si="13"/>
        <v>7481.2719999999999</v>
      </c>
      <c r="AB785" s="29">
        <f t="shared" si="14"/>
        <v>4488.7632000000003</v>
      </c>
      <c r="AC785" s="28">
        <f t="shared" si="15"/>
        <v>9351.59</v>
      </c>
      <c r="AD785" s="28">
        <f t="shared" si="16"/>
        <v>7481.2719999999999</v>
      </c>
      <c r="AE785" s="29">
        <f t="shared" si="17"/>
        <v>4488.7632000000003</v>
      </c>
      <c r="AF785" s="28">
        <f t="shared" si="18"/>
        <v>5770.13</v>
      </c>
      <c r="AG785" s="28">
        <f t="shared" si="19"/>
        <v>4616.1040000000003</v>
      </c>
      <c r="AH785" s="29">
        <f t="shared" si="20"/>
        <v>2769.6624000000002</v>
      </c>
      <c r="AI785" s="28">
        <f t="shared" si="21"/>
        <v>2387.64</v>
      </c>
      <c r="AJ785" s="29">
        <f t="shared" si="22"/>
        <v>1432.5839999999998</v>
      </c>
      <c r="AK785" s="30"/>
      <c r="AL785" s="30"/>
    </row>
    <row r="786" spans="1:38" ht="12.75" customHeight="1">
      <c r="A786" s="19">
        <v>43021</v>
      </c>
      <c r="B786" s="20" t="s">
        <v>873</v>
      </c>
      <c r="C786" s="21">
        <v>16</v>
      </c>
      <c r="D786" s="22" t="s">
        <v>874</v>
      </c>
      <c r="E786" s="23">
        <v>486</v>
      </c>
      <c r="F786" s="24">
        <v>54</v>
      </c>
      <c r="G786" s="25"/>
      <c r="H786" s="26" t="str">
        <f t="shared" si="0"/>
        <v/>
      </c>
      <c r="I786" s="25">
        <v>11</v>
      </c>
      <c r="J786" s="26">
        <f t="shared" si="1"/>
        <v>0.20370370370370369</v>
      </c>
      <c r="K786" s="25"/>
      <c r="L786" s="26" t="str">
        <f t="shared" si="2"/>
        <v/>
      </c>
      <c r="M786" s="25">
        <v>5</v>
      </c>
      <c r="N786" s="26">
        <f t="shared" si="3"/>
        <v>9.2592592592592587E-2</v>
      </c>
      <c r="O786" s="25">
        <v>2</v>
      </c>
      <c r="P786" s="26">
        <f t="shared" si="4"/>
        <v>3.7037037037037035E-2</v>
      </c>
      <c r="Q786" s="25">
        <v>1</v>
      </c>
      <c r="R786" s="26">
        <f t="shared" si="5"/>
        <v>1.8518518518518517E-2</v>
      </c>
      <c r="S786" s="27">
        <v>198.97</v>
      </c>
      <c r="T786" s="28" t="str">
        <f t="shared" si="6"/>
        <v/>
      </c>
      <c r="U786" s="28" t="str">
        <f t="shared" si="7"/>
        <v/>
      </c>
      <c r="V786" s="29" t="str">
        <f t="shared" si="8"/>
        <v/>
      </c>
      <c r="W786" s="28">
        <f t="shared" si="9"/>
        <v>2188.67</v>
      </c>
      <c r="X786" s="28">
        <f t="shared" si="10"/>
        <v>1094.335</v>
      </c>
      <c r="Y786" s="29">
        <f t="shared" si="11"/>
        <v>547.16750000000002</v>
      </c>
      <c r="Z786" s="28" t="str">
        <f t="shared" si="12"/>
        <v/>
      </c>
      <c r="AA786" s="28" t="str">
        <f t="shared" si="13"/>
        <v/>
      </c>
      <c r="AB786" s="29" t="str">
        <f t="shared" si="14"/>
        <v/>
      </c>
      <c r="AC786" s="28">
        <f t="shared" si="15"/>
        <v>994.85</v>
      </c>
      <c r="AD786" s="28">
        <f t="shared" si="16"/>
        <v>795.88</v>
      </c>
      <c r="AE786" s="29">
        <f t="shared" si="17"/>
        <v>477.52800000000002</v>
      </c>
      <c r="AF786" s="28">
        <f t="shared" si="18"/>
        <v>397.94</v>
      </c>
      <c r="AG786" s="28">
        <f t="shared" si="19"/>
        <v>318.35200000000003</v>
      </c>
      <c r="AH786" s="29">
        <f t="shared" si="20"/>
        <v>191.0112</v>
      </c>
      <c r="AI786" s="28">
        <f t="shared" si="21"/>
        <v>198.97</v>
      </c>
      <c r="AJ786" s="29">
        <f t="shared" si="22"/>
        <v>119.38199999999999</v>
      </c>
      <c r="AK786" s="30"/>
      <c r="AL786" s="30"/>
    </row>
    <row r="787" spans="1:38" ht="12.75" customHeight="1">
      <c r="A787" s="19">
        <v>43022</v>
      </c>
      <c r="B787" s="20" t="s">
        <v>875</v>
      </c>
      <c r="C787" s="21">
        <v>37</v>
      </c>
      <c r="D787" s="22" t="s">
        <v>869</v>
      </c>
      <c r="E787" s="23">
        <v>1863</v>
      </c>
      <c r="F787" s="24">
        <v>210</v>
      </c>
      <c r="G787" s="25"/>
      <c r="H787" s="26" t="str">
        <f t="shared" si="0"/>
        <v/>
      </c>
      <c r="I787" s="25">
        <v>57</v>
      </c>
      <c r="J787" s="26">
        <f t="shared" si="1"/>
        <v>0.27142857142857141</v>
      </c>
      <c r="K787" s="25"/>
      <c r="L787" s="26" t="str">
        <f t="shared" si="2"/>
        <v/>
      </c>
      <c r="M787" s="25">
        <v>16</v>
      </c>
      <c r="N787" s="26">
        <f t="shared" si="3"/>
        <v>7.6190476190476197E-2</v>
      </c>
      <c r="O787" s="25">
        <v>16</v>
      </c>
      <c r="P787" s="26">
        <f t="shared" si="4"/>
        <v>7.6190476190476197E-2</v>
      </c>
      <c r="Q787" s="25">
        <v>1</v>
      </c>
      <c r="R787" s="26">
        <f t="shared" si="5"/>
        <v>4.7619047619047623E-3</v>
      </c>
      <c r="S787" s="27">
        <v>198.97</v>
      </c>
      <c r="T787" s="28" t="str">
        <f t="shared" si="6"/>
        <v/>
      </c>
      <c r="U787" s="28" t="str">
        <f t="shared" si="7"/>
        <v/>
      </c>
      <c r="V787" s="29" t="str">
        <f t="shared" si="8"/>
        <v/>
      </c>
      <c r="W787" s="28">
        <f t="shared" si="9"/>
        <v>11341.289999999999</v>
      </c>
      <c r="X787" s="28">
        <f t="shared" si="10"/>
        <v>5670.6449999999995</v>
      </c>
      <c r="Y787" s="29">
        <f t="shared" si="11"/>
        <v>2835.3224999999998</v>
      </c>
      <c r="Z787" s="28" t="str">
        <f t="shared" si="12"/>
        <v/>
      </c>
      <c r="AA787" s="28" t="str">
        <f t="shared" si="13"/>
        <v/>
      </c>
      <c r="AB787" s="29" t="str">
        <f t="shared" si="14"/>
        <v/>
      </c>
      <c r="AC787" s="28">
        <f t="shared" si="15"/>
        <v>3183.52</v>
      </c>
      <c r="AD787" s="28">
        <f t="shared" si="16"/>
        <v>2546.8160000000003</v>
      </c>
      <c r="AE787" s="29">
        <f t="shared" si="17"/>
        <v>1528.0896</v>
      </c>
      <c r="AF787" s="28">
        <f t="shared" si="18"/>
        <v>3183.52</v>
      </c>
      <c r="AG787" s="28">
        <f t="shared" si="19"/>
        <v>2546.8160000000003</v>
      </c>
      <c r="AH787" s="29">
        <f t="shared" si="20"/>
        <v>1528.0896</v>
      </c>
      <c r="AI787" s="28">
        <f t="shared" si="21"/>
        <v>198.97</v>
      </c>
      <c r="AJ787" s="29">
        <f t="shared" si="22"/>
        <v>119.38199999999999</v>
      </c>
      <c r="AK787" s="30"/>
      <c r="AL787" s="30"/>
    </row>
    <row r="788" spans="1:38" ht="12.75" customHeight="1">
      <c r="A788" s="19">
        <v>43023</v>
      </c>
      <c r="B788" s="20" t="s">
        <v>876</v>
      </c>
      <c r="C788" s="21">
        <v>29</v>
      </c>
      <c r="D788" s="22" t="s">
        <v>877</v>
      </c>
      <c r="E788" s="23">
        <v>272</v>
      </c>
      <c r="F788" s="24">
        <v>18</v>
      </c>
      <c r="G788" s="25"/>
      <c r="H788" s="26" t="str">
        <f t="shared" si="0"/>
        <v/>
      </c>
      <c r="I788" s="25">
        <v>5</v>
      </c>
      <c r="J788" s="26">
        <f t="shared" si="1"/>
        <v>0.27777777777777779</v>
      </c>
      <c r="K788" s="25"/>
      <c r="L788" s="26" t="str">
        <f t="shared" si="2"/>
        <v/>
      </c>
      <c r="M788" s="25">
        <v>2</v>
      </c>
      <c r="N788" s="26">
        <f t="shared" si="3"/>
        <v>0.1111111111111111</v>
      </c>
      <c r="O788" s="25"/>
      <c r="P788" s="26" t="str">
        <f t="shared" si="4"/>
        <v/>
      </c>
      <c r="Q788" s="25">
        <v>0</v>
      </c>
      <c r="R788" s="26">
        <f t="shared" si="5"/>
        <v>0</v>
      </c>
      <c r="S788" s="27">
        <v>198.97</v>
      </c>
      <c r="T788" s="28" t="str">
        <f t="shared" si="6"/>
        <v/>
      </c>
      <c r="U788" s="28" t="str">
        <f t="shared" si="7"/>
        <v/>
      </c>
      <c r="V788" s="29" t="str">
        <f t="shared" si="8"/>
        <v/>
      </c>
      <c r="W788" s="28">
        <f t="shared" si="9"/>
        <v>994.85</v>
      </c>
      <c r="X788" s="28">
        <f t="shared" si="10"/>
        <v>497.42500000000001</v>
      </c>
      <c r="Y788" s="29">
        <f t="shared" si="11"/>
        <v>248.71250000000001</v>
      </c>
      <c r="Z788" s="28" t="str">
        <f t="shared" si="12"/>
        <v/>
      </c>
      <c r="AA788" s="28" t="str">
        <f t="shared" si="13"/>
        <v/>
      </c>
      <c r="AB788" s="29" t="str">
        <f t="shared" si="14"/>
        <v/>
      </c>
      <c r="AC788" s="28">
        <f t="shared" si="15"/>
        <v>397.94</v>
      </c>
      <c r="AD788" s="28">
        <f t="shared" si="16"/>
        <v>318.35200000000003</v>
      </c>
      <c r="AE788" s="29">
        <f t="shared" si="17"/>
        <v>191.0112</v>
      </c>
      <c r="AF788" s="28" t="str">
        <f t="shared" si="18"/>
        <v/>
      </c>
      <c r="AG788" s="28" t="str">
        <f t="shared" si="19"/>
        <v/>
      </c>
      <c r="AH788" s="29" t="str">
        <f t="shared" si="20"/>
        <v/>
      </c>
      <c r="AI788" s="28">
        <f t="shared" si="21"/>
        <v>0</v>
      </c>
      <c r="AJ788" s="29">
        <f t="shared" si="22"/>
        <v>0</v>
      </c>
      <c r="AK788" s="30"/>
      <c r="AL788" s="30"/>
    </row>
    <row r="789" spans="1:38" ht="12.75" customHeight="1">
      <c r="A789" s="19">
        <v>43024</v>
      </c>
      <c r="B789" s="20" t="s">
        <v>878</v>
      </c>
      <c r="C789" s="21">
        <v>12</v>
      </c>
      <c r="D789" s="22" t="s">
        <v>848</v>
      </c>
      <c r="E789" s="23">
        <v>2346</v>
      </c>
      <c r="F789" s="24">
        <v>322</v>
      </c>
      <c r="G789" s="25"/>
      <c r="H789" s="26" t="str">
        <f t="shared" si="0"/>
        <v/>
      </c>
      <c r="I789" s="25">
        <v>108</v>
      </c>
      <c r="J789" s="26">
        <f t="shared" si="1"/>
        <v>0.33540372670807456</v>
      </c>
      <c r="K789" s="25"/>
      <c r="L789" s="26" t="str">
        <f t="shared" si="2"/>
        <v/>
      </c>
      <c r="M789" s="25">
        <v>52</v>
      </c>
      <c r="N789" s="26">
        <f t="shared" si="3"/>
        <v>0.16149068322981366</v>
      </c>
      <c r="O789" s="25">
        <v>18</v>
      </c>
      <c r="P789" s="26">
        <f t="shared" si="4"/>
        <v>5.5900621118012424E-2</v>
      </c>
      <c r="Q789" s="25">
        <v>9</v>
      </c>
      <c r="R789" s="26">
        <f t="shared" si="5"/>
        <v>2.7950310559006212E-2</v>
      </c>
      <c r="S789" s="27">
        <v>198.97</v>
      </c>
      <c r="T789" s="28" t="str">
        <f t="shared" si="6"/>
        <v/>
      </c>
      <c r="U789" s="28" t="str">
        <f t="shared" si="7"/>
        <v/>
      </c>
      <c r="V789" s="29" t="str">
        <f t="shared" si="8"/>
        <v/>
      </c>
      <c r="W789" s="28">
        <f t="shared" si="9"/>
        <v>21488.76</v>
      </c>
      <c r="X789" s="28">
        <f t="shared" si="10"/>
        <v>10744.38</v>
      </c>
      <c r="Y789" s="29">
        <f t="shared" si="11"/>
        <v>5372.19</v>
      </c>
      <c r="Z789" s="28" t="str">
        <f t="shared" si="12"/>
        <v/>
      </c>
      <c r="AA789" s="28" t="str">
        <f t="shared" si="13"/>
        <v/>
      </c>
      <c r="AB789" s="29" t="str">
        <f t="shared" si="14"/>
        <v/>
      </c>
      <c r="AC789" s="28">
        <f t="shared" si="15"/>
        <v>10346.44</v>
      </c>
      <c r="AD789" s="28">
        <f t="shared" si="16"/>
        <v>8277.152</v>
      </c>
      <c r="AE789" s="29">
        <f t="shared" si="17"/>
        <v>4966.2912000000006</v>
      </c>
      <c r="AF789" s="28">
        <f t="shared" si="18"/>
        <v>3581.46</v>
      </c>
      <c r="AG789" s="28">
        <f t="shared" si="19"/>
        <v>2865.1680000000001</v>
      </c>
      <c r="AH789" s="29">
        <f t="shared" si="20"/>
        <v>1719.1007999999999</v>
      </c>
      <c r="AI789" s="28">
        <f t="shared" si="21"/>
        <v>1790.73</v>
      </c>
      <c r="AJ789" s="29">
        <f t="shared" si="22"/>
        <v>1074.4379999999999</v>
      </c>
      <c r="AK789" s="30"/>
      <c r="AL789" s="30"/>
    </row>
    <row r="790" spans="1:38" ht="12.75" customHeight="1">
      <c r="A790" s="19">
        <v>43025</v>
      </c>
      <c r="B790" s="20" t="s">
        <v>879</v>
      </c>
      <c r="C790" s="21">
        <v>9</v>
      </c>
      <c r="D790" s="22" t="s">
        <v>855</v>
      </c>
      <c r="E790" s="23">
        <v>739</v>
      </c>
      <c r="F790" s="24">
        <v>41</v>
      </c>
      <c r="G790" s="25"/>
      <c r="H790" s="26" t="str">
        <f t="shared" si="0"/>
        <v/>
      </c>
      <c r="I790" s="25">
        <v>13</v>
      </c>
      <c r="J790" s="26">
        <f t="shared" si="1"/>
        <v>0.31707317073170732</v>
      </c>
      <c r="K790" s="25"/>
      <c r="L790" s="26" t="str">
        <f t="shared" si="2"/>
        <v/>
      </c>
      <c r="M790" s="25">
        <v>7</v>
      </c>
      <c r="N790" s="26">
        <f t="shared" si="3"/>
        <v>0.17073170731707318</v>
      </c>
      <c r="O790" s="25">
        <v>3</v>
      </c>
      <c r="P790" s="26">
        <f t="shared" si="4"/>
        <v>7.3170731707317069E-2</v>
      </c>
      <c r="Q790" s="25"/>
      <c r="R790" s="26" t="str">
        <f t="shared" si="5"/>
        <v/>
      </c>
      <c r="S790" s="27">
        <v>198.97</v>
      </c>
      <c r="T790" s="28" t="str">
        <f t="shared" si="6"/>
        <v/>
      </c>
      <c r="U790" s="28" t="str">
        <f t="shared" si="7"/>
        <v/>
      </c>
      <c r="V790" s="29" t="str">
        <f t="shared" si="8"/>
        <v/>
      </c>
      <c r="W790" s="28">
        <f t="shared" si="9"/>
        <v>2586.61</v>
      </c>
      <c r="X790" s="28">
        <f t="shared" si="10"/>
        <v>1293.3050000000001</v>
      </c>
      <c r="Y790" s="29">
        <f t="shared" si="11"/>
        <v>646.65250000000003</v>
      </c>
      <c r="Z790" s="28" t="str">
        <f t="shared" si="12"/>
        <v/>
      </c>
      <c r="AA790" s="28" t="str">
        <f t="shared" si="13"/>
        <v/>
      </c>
      <c r="AB790" s="29" t="str">
        <f t="shared" si="14"/>
        <v/>
      </c>
      <c r="AC790" s="28">
        <f t="shared" si="15"/>
        <v>1392.79</v>
      </c>
      <c r="AD790" s="28">
        <f t="shared" si="16"/>
        <v>1114.2320000000002</v>
      </c>
      <c r="AE790" s="29">
        <f t="shared" si="17"/>
        <v>668.53920000000005</v>
      </c>
      <c r="AF790" s="28">
        <f t="shared" si="18"/>
        <v>596.91</v>
      </c>
      <c r="AG790" s="28">
        <f t="shared" si="19"/>
        <v>477.52800000000008</v>
      </c>
      <c r="AH790" s="29">
        <f t="shared" si="20"/>
        <v>286.51679999999999</v>
      </c>
      <c r="AI790" s="28" t="str">
        <f t="shared" si="21"/>
        <v/>
      </c>
      <c r="AJ790" s="29" t="str">
        <f t="shared" si="22"/>
        <v/>
      </c>
      <c r="AK790" s="30"/>
      <c r="AL790" s="30"/>
    </row>
    <row r="791" spans="1:38" ht="12.75" customHeight="1">
      <c r="A791" s="19">
        <v>43026</v>
      </c>
      <c r="B791" s="20" t="s">
        <v>880</v>
      </c>
      <c r="C791" s="21">
        <v>30</v>
      </c>
      <c r="D791" s="22" t="s">
        <v>871</v>
      </c>
      <c r="E791" s="23">
        <v>1169</v>
      </c>
      <c r="F791" s="24">
        <v>95</v>
      </c>
      <c r="G791" s="25"/>
      <c r="H791" s="26" t="str">
        <f t="shared" si="0"/>
        <v/>
      </c>
      <c r="I791" s="25">
        <v>31</v>
      </c>
      <c r="J791" s="26">
        <f t="shared" si="1"/>
        <v>0.32631578947368423</v>
      </c>
      <c r="K791" s="25"/>
      <c r="L791" s="26" t="str">
        <f t="shared" si="2"/>
        <v/>
      </c>
      <c r="M791" s="25">
        <v>17</v>
      </c>
      <c r="N791" s="26">
        <f t="shared" si="3"/>
        <v>0.17894736842105263</v>
      </c>
      <c r="O791" s="25">
        <v>4</v>
      </c>
      <c r="P791" s="26">
        <f t="shared" si="4"/>
        <v>4.2105263157894736E-2</v>
      </c>
      <c r="Q791" s="25">
        <v>0</v>
      </c>
      <c r="R791" s="26">
        <f t="shared" si="5"/>
        <v>0</v>
      </c>
      <c r="S791" s="27">
        <v>198.97</v>
      </c>
      <c r="T791" s="28" t="str">
        <f t="shared" si="6"/>
        <v/>
      </c>
      <c r="U791" s="28" t="str">
        <f t="shared" si="7"/>
        <v/>
      </c>
      <c r="V791" s="29" t="str">
        <f t="shared" si="8"/>
        <v/>
      </c>
      <c r="W791" s="28">
        <f t="shared" si="9"/>
        <v>6168.07</v>
      </c>
      <c r="X791" s="28">
        <f t="shared" si="10"/>
        <v>3084.0349999999999</v>
      </c>
      <c r="Y791" s="29">
        <f t="shared" si="11"/>
        <v>1542.0174999999999</v>
      </c>
      <c r="Z791" s="28" t="str">
        <f t="shared" si="12"/>
        <v/>
      </c>
      <c r="AA791" s="28" t="str">
        <f t="shared" si="13"/>
        <v/>
      </c>
      <c r="AB791" s="29" t="str">
        <f t="shared" si="14"/>
        <v/>
      </c>
      <c r="AC791" s="28">
        <f t="shared" si="15"/>
        <v>3382.49</v>
      </c>
      <c r="AD791" s="28">
        <f t="shared" si="16"/>
        <v>2705.9920000000002</v>
      </c>
      <c r="AE791" s="29">
        <f t="shared" si="17"/>
        <v>1623.5952</v>
      </c>
      <c r="AF791" s="28">
        <f t="shared" si="18"/>
        <v>795.88</v>
      </c>
      <c r="AG791" s="28">
        <f t="shared" si="19"/>
        <v>636.70400000000006</v>
      </c>
      <c r="AH791" s="29">
        <f t="shared" si="20"/>
        <v>382.0224</v>
      </c>
      <c r="AI791" s="28">
        <f t="shared" si="21"/>
        <v>0</v>
      </c>
      <c r="AJ791" s="29">
        <f t="shared" si="22"/>
        <v>0</v>
      </c>
      <c r="AK791" s="30"/>
      <c r="AL791" s="30"/>
    </row>
    <row r="792" spans="1:38" ht="12.75" customHeight="1">
      <c r="A792" s="19">
        <v>43027</v>
      </c>
      <c r="B792" s="20" t="s">
        <v>881</v>
      </c>
      <c r="C792" s="21">
        <v>29</v>
      </c>
      <c r="D792" s="22" t="s">
        <v>877</v>
      </c>
      <c r="E792" s="23">
        <v>219</v>
      </c>
      <c r="F792" s="24">
        <v>22</v>
      </c>
      <c r="G792" s="25"/>
      <c r="H792" s="26" t="str">
        <f t="shared" si="0"/>
        <v/>
      </c>
      <c r="I792" s="25">
        <v>6</v>
      </c>
      <c r="J792" s="26">
        <f t="shared" si="1"/>
        <v>0.27272727272727271</v>
      </c>
      <c r="K792" s="25"/>
      <c r="L792" s="26" t="str">
        <f t="shared" si="2"/>
        <v/>
      </c>
      <c r="M792" s="25">
        <v>2</v>
      </c>
      <c r="N792" s="26">
        <f t="shared" si="3"/>
        <v>9.0909090909090912E-2</v>
      </c>
      <c r="O792" s="25">
        <v>2</v>
      </c>
      <c r="P792" s="26">
        <f t="shared" si="4"/>
        <v>9.0909090909090912E-2</v>
      </c>
      <c r="Q792" s="25"/>
      <c r="R792" s="26" t="str">
        <f t="shared" si="5"/>
        <v/>
      </c>
      <c r="S792" s="27">
        <v>198.97</v>
      </c>
      <c r="T792" s="28" t="str">
        <f t="shared" si="6"/>
        <v/>
      </c>
      <c r="U792" s="28" t="str">
        <f t="shared" si="7"/>
        <v/>
      </c>
      <c r="V792" s="29" t="str">
        <f t="shared" si="8"/>
        <v/>
      </c>
      <c r="W792" s="28">
        <f t="shared" si="9"/>
        <v>1193.82</v>
      </c>
      <c r="X792" s="28">
        <f t="shared" si="10"/>
        <v>596.91</v>
      </c>
      <c r="Y792" s="29">
        <f t="shared" si="11"/>
        <v>298.45499999999998</v>
      </c>
      <c r="Z792" s="28" t="str">
        <f t="shared" si="12"/>
        <v/>
      </c>
      <c r="AA792" s="28" t="str">
        <f t="shared" si="13"/>
        <v/>
      </c>
      <c r="AB792" s="29" t="str">
        <f t="shared" si="14"/>
        <v/>
      </c>
      <c r="AC792" s="28">
        <f t="shared" si="15"/>
        <v>397.94</v>
      </c>
      <c r="AD792" s="28">
        <f t="shared" si="16"/>
        <v>318.35200000000003</v>
      </c>
      <c r="AE792" s="29">
        <f t="shared" si="17"/>
        <v>191.0112</v>
      </c>
      <c r="AF792" s="28">
        <f t="shared" si="18"/>
        <v>397.94</v>
      </c>
      <c r="AG792" s="28">
        <f t="shared" si="19"/>
        <v>318.35200000000003</v>
      </c>
      <c r="AH792" s="29">
        <f t="shared" si="20"/>
        <v>191.0112</v>
      </c>
      <c r="AI792" s="28" t="str">
        <f t="shared" si="21"/>
        <v/>
      </c>
      <c r="AJ792" s="29" t="str">
        <f t="shared" si="22"/>
        <v/>
      </c>
      <c r="AK792" s="30"/>
      <c r="AL792" s="30"/>
    </row>
    <row r="793" spans="1:38" ht="12.75" customHeight="1">
      <c r="A793" s="19">
        <v>43028</v>
      </c>
      <c r="B793" s="20" t="s">
        <v>882</v>
      </c>
      <c r="C793" s="21">
        <v>12</v>
      </c>
      <c r="D793" s="22" t="s">
        <v>848</v>
      </c>
      <c r="E793" s="23">
        <v>4062</v>
      </c>
      <c r="F793" s="24">
        <v>462</v>
      </c>
      <c r="G793" s="25">
        <v>122</v>
      </c>
      <c r="H793" s="26">
        <f t="shared" si="0"/>
        <v>0.26406926406926406</v>
      </c>
      <c r="I793" s="25">
        <v>122</v>
      </c>
      <c r="J793" s="26">
        <f t="shared" si="1"/>
        <v>0.26406926406926406</v>
      </c>
      <c r="K793" s="25">
        <v>50</v>
      </c>
      <c r="L793" s="26">
        <f t="shared" si="2"/>
        <v>0.10822510822510822</v>
      </c>
      <c r="M793" s="25">
        <v>50</v>
      </c>
      <c r="N793" s="26">
        <f t="shared" si="3"/>
        <v>0.10822510822510822</v>
      </c>
      <c r="O793" s="25">
        <v>61</v>
      </c>
      <c r="P793" s="26">
        <f t="shared" si="4"/>
        <v>0.13203463203463203</v>
      </c>
      <c r="Q793" s="25">
        <v>11</v>
      </c>
      <c r="R793" s="26">
        <f t="shared" si="5"/>
        <v>2.3809523809523808E-2</v>
      </c>
      <c r="S793" s="27">
        <v>198.97</v>
      </c>
      <c r="T793" s="28">
        <f t="shared" si="6"/>
        <v>24274.34</v>
      </c>
      <c r="U793" s="28">
        <f t="shared" si="7"/>
        <v>12137.17</v>
      </c>
      <c r="V793" s="29">
        <f t="shared" si="8"/>
        <v>6068.585</v>
      </c>
      <c r="W793" s="28">
        <f t="shared" si="9"/>
        <v>24274.34</v>
      </c>
      <c r="X793" s="28">
        <f t="shared" si="10"/>
        <v>12137.17</v>
      </c>
      <c r="Y793" s="29">
        <f t="shared" si="11"/>
        <v>6068.585</v>
      </c>
      <c r="Z793" s="28">
        <f t="shared" si="12"/>
        <v>9948.5</v>
      </c>
      <c r="AA793" s="28">
        <f t="shared" si="13"/>
        <v>7958.8</v>
      </c>
      <c r="AB793" s="29">
        <f t="shared" si="14"/>
        <v>4775.2800000000007</v>
      </c>
      <c r="AC793" s="28">
        <f t="shared" si="15"/>
        <v>9948.5</v>
      </c>
      <c r="AD793" s="28">
        <f t="shared" si="16"/>
        <v>7958.8</v>
      </c>
      <c r="AE793" s="29">
        <f t="shared" si="17"/>
        <v>4775.2800000000007</v>
      </c>
      <c r="AF793" s="28">
        <f t="shared" si="18"/>
        <v>12137.17</v>
      </c>
      <c r="AG793" s="28">
        <f t="shared" si="19"/>
        <v>9709.7360000000008</v>
      </c>
      <c r="AH793" s="29">
        <f t="shared" si="20"/>
        <v>5825.8416000000007</v>
      </c>
      <c r="AI793" s="28">
        <f t="shared" si="21"/>
        <v>2188.67</v>
      </c>
      <c r="AJ793" s="29">
        <f t="shared" si="22"/>
        <v>1313.202</v>
      </c>
      <c r="AK793" s="30"/>
      <c r="AL793" s="30"/>
    </row>
    <row r="794" spans="1:38" ht="12.75" customHeight="1">
      <c r="A794" s="19">
        <v>43029</v>
      </c>
      <c r="B794" s="20" t="s">
        <v>883</v>
      </c>
      <c r="C794" s="21">
        <v>16</v>
      </c>
      <c r="D794" s="22" t="s">
        <v>874</v>
      </c>
      <c r="E794" s="23">
        <v>394</v>
      </c>
      <c r="F794" s="24">
        <v>33</v>
      </c>
      <c r="G794" s="25"/>
      <c r="H794" s="26" t="str">
        <f t="shared" si="0"/>
        <v/>
      </c>
      <c r="I794" s="25">
        <v>7</v>
      </c>
      <c r="J794" s="26">
        <f t="shared" si="1"/>
        <v>0.21212121212121213</v>
      </c>
      <c r="K794" s="25"/>
      <c r="L794" s="26" t="str">
        <f t="shared" si="2"/>
        <v/>
      </c>
      <c r="M794" s="25">
        <v>3</v>
      </c>
      <c r="N794" s="26">
        <f t="shared" si="3"/>
        <v>9.0909090909090912E-2</v>
      </c>
      <c r="O794" s="25">
        <v>1</v>
      </c>
      <c r="P794" s="26">
        <f t="shared" si="4"/>
        <v>3.0303030303030304E-2</v>
      </c>
      <c r="Q794" s="25"/>
      <c r="R794" s="26" t="str">
        <f t="shared" si="5"/>
        <v/>
      </c>
      <c r="S794" s="27">
        <v>198.97</v>
      </c>
      <c r="T794" s="28" t="str">
        <f t="shared" si="6"/>
        <v/>
      </c>
      <c r="U794" s="28" t="str">
        <f t="shared" si="7"/>
        <v/>
      </c>
      <c r="V794" s="29" t="str">
        <f t="shared" si="8"/>
        <v/>
      </c>
      <c r="W794" s="28">
        <f t="shared" si="9"/>
        <v>1392.79</v>
      </c>
      <c r="X794" s="28">
        <f t="shared" si="10"/>
        <v>696.39499999999998</v>
      </c>
      <c r="Y794" s="29">
        <f t="shared" si="11"/>
        <v>348.19749999999999</v>
      </c>
      <c r="Z794" s="28" t="str">
        <f t="shared" si="12"/>
        <v/>
      </c>
      <c r="AA794" s="28" t="str">
        <f t="shared" si="13"/>
        <v/>
      </c>
      <c r="AB794" s="29" t="str">
        <f t="shared" si="14"/>
        <v/>
      </c>
      <c r="AC794" s="28">
        <f t="shared" si="15"/>
        <v>596.91</v>
      </c>
      <c r="AD794" s="28">
        <f t="shared" si="16"/>
        <v>477.52800000000008</v>
      </c>
      <c r="AE794" s="29">
        <f t="shared" si="17"/>
        <v>286.51679999999999</v>
      </c>
      <c r="AF794" s="28">
        <f t="shared" si="18"/>
        <v>198.97</v>
      </c>
      <c r="AG794" s="28">
        <f t="shared" si="19"/>
        <v>159.17600000000002</v>
      </c>
      <c r="AH794" s="29">
        <f t="shared" si="20"/>
        <v>95.505600000000001</v>
      </c>
      <c r="AI794" s="28" t="str">
        <f t="shared" si="21"/>
        <v/>
      </c>
      <c r="AJ794" s="29" t="str">
        <f t="shared" si="22"/>
        <v/>
      </c>
      <c r="AK794" s="30"/>
      <c r="AL794" s="30"/>
    </row>
    <row r="795" spans="1:38" ht="12.75" customHeight="1">
      <c r="A795" s="19">
        <v>43030</v>
      </c>
      <c r="B795" s="20" t="s">
        <v>884</v>
      </c>
      <c r="C795" s="21">
        <v>12</v>
      </c>
      <c r="D795" s="22" t="s">
        <v>848</v>
      </c>
      <c r="E795" s="23">
        <v>742</v>
      </c>
      <c r="F795" s="24">
        <v>102</v>
      </c>
      <c r="G795" s="25"/>
      <c r="H795" s="26" t="str">
        <f t="shared" si="0"/>
        <v/>
      </c>
      <c r="I795" s="25">
        <v>34</v>
      </c>
      <c r="J795" s="26">
        <f t="shared" si="1"/>
        <v>0.33333333333333331</v>
      </c>
      <c r="K795" s="25"/>
      <c r="L795" s="26" t="str">
        <f t="shared" si="2"/>
        <v/>
      </c>
      <c r="M795" s="25">
        <v>16</v>
      </c>
      <c r="N795" s="26">
        <f t="shared" si="3"/>
        <v>0.15686274509803921</v>
      </c>
      <c r="O795" s="25">
        <v>7</v>
      </c>
      <c r="P795" s="26">
        <f t="shared" si="4"/>
        <v>6.8627450980392163E-2</v>
      </c>
      <c r="Q795" s="25">
        <v>4</v>
      </c>
      <c r="R795" s="26">
        <f t="shared" si="5"/>
        <v>3.9215686274509803E-2</v>
      </c>
      <c r="S795" s="27">
        <v>198.97</v>
      </c>
      <c r="T795" s="28" t="str">
        <f t="shared" si="6"/>
        <v/>
      </c>
      <c r="U795" s="28" t="str">
        <f t="shared" si="7"/>
        <v/>
      </c>
      <c r="V795" s="29" t="str">
        <f t="shared" si="8"/>
        <v/>
      </c>
      <c r="W795" s="28">
        <f t="shared" si="9"/>
        <v>6764.98</v>
      </c>
      <c r="X795" s="28">
        <f t="shared" si="10"/>
        <v>3382.49</v>
      </c>
      <c r="Y795" s="29">
        <f t="shared" si="11"/>
        <v>1691.2449999999999</v>
      </c>
      <c r="Z795" s="28" t="str">
        <f t="shared" si="12"/>
        <v/>
      </c>
      <c r="AA795" s="28" t="str">
        <f t="shared" si="13"/>
        <v/>
      </c>
      <c r="AB795" s="29" t="str">
        <f t="shared" si="14"/>
        <v/>
      </c>
      <c r="AC795" s="28">
        <f t="shared" si="15"/>
        <v>3183.52</v>
      </c>
      <c r="AD795" s="28">
        <f t="shared" si="16"/>
        <v>2546.8160000000003</v>
      </c>
      <c r="AE795" s="29">
        <f t="shared" si="17"/>
        <v>1528.0896</v>
      </c>
      <c r="AF795" s="28">
        <f t="shared" si="18"/>
        <v>1392.79</v>
      </c>
      <c r="AG795" s="28">
        <f t="shared" si="19"/>
        <v>1114.2320000000002</v>
      </c>
      <c r="AH795" s="29">
        <f t="shared" si="20"/>
        <v>668.53920000000005</v>
      </c>
      <c r="AI795" s="28">
        <f t="shared" si="21"/>
        <v>795.88</v>
      </c>
      <c r="AJ795" s="29">
        <f t="shared" si="22"/>
        <v>477.52799999999996</v>
      </c>
      <c r="AK795" s="30"/>
      <c r="AL795" s="30"/>
    </row>
    <row r="796" spans="1:38" ht="12.75" customHeight="1">
      <c r="A796" s="19">
        <v>43031</v>
      </c>
      <c r="B796" s="20" t="s">
        <v>885</v>
      </c>
      <c r="C796" s="21">
        <v>8</v>
      </c>
      <c r="D796" s="22" t="s">
        <v>850</v>
      </c>
      <c r="E796" s="23">
        <v>2148</v>
      </c>
      <c r="F796" s="24">
        <v>299</v>
      </c>
      <c r="G796" s="25"/>
      <c r="H796" s="26" t="str">
        <f t="shared" si="0"/>
        <v/>
      </c>
      <c r="I796" s="25">
        <v>94</v>
      </c>
      <c r="J796" s="26">
        <f t="shared" si="1"/>
        <v>0.31438127090301005</v>
      </c>
      <c r="K796" s="25"/>
      <c r="L796" s="26" t="str">
        <f t="shared" si="2"/>
        <v/>
      </c>
      <c r="M796" s="25">
        <v>50</v>
      </c>
      <c r="N796" s="26">
        <f t="shared" si="3"/>
        <v>0.16722408026755853</v>
      </c>
      <c r="O796" s="25">
        <v>48</v>
      </c>
      <c r="P796" s="26">
        <f t="shared" si="4"/>
        <v>0.16053511705685619</v>
      </c>
      <c r="Q796" s="25">
        <v>3</v>
      </c>
      <c r="R796" s="26">
        <f t="shared" si="5"/>
        <v>1.0033444816053512E-2</v>
      </c>
      <c r="S796" s="27">
        <v>198.97</v>
      </c>
      <c r="T796" s="28" t="str">
        <f t="shared" si="6"/>
        <v/>
      </c>
      <c r="U796" s="28" t="str">
        <f t="shared" si="7"/>
        <v/>
      </c>
      <c r="V796" s="29" t="str">
        <f t="shared" si="8"/>
        <v/>
      </c>
      <c r="W796" s="28">
        <f t="shared" si="9"/>
        <v>18703.18</v>
      </c>
      <c r="X796" s="28">
        <f t="shared" si="10"/>
        <v>9351.59</v>
      </c>
      <c r="Y796" s="29">
        <f t="shared" si="11"/>
        <v>4675.7950000000001</v>
      </c>
      <c r="Z796" s="28" t="str">
        <f t="shared" si="12"/>
        <v/>
      </c>
      <c r="AA796" s="28" t="str">
        <f t="shared" si="13"/>
        <v/>
      </c>
      <c r="AB796" s="29" t="str">
        <f t="shared" si="14"/>
        <v/>
      </c>
      <c r="AC796" s="28">
        <f t="shared" si="15"/>
        <v>9948.5</v>
      </c>
      <c r="AD796" s="28">
        <f t="shared" si="16"/>
        <v>7958.8</v>
      </c>
      <c r="AE796" s="29">
        <f t="shared" si="17"/>
        <v>4775.2800000000007</v>
      </c>
      <c r="AF796" s="28">
        <f t="shared" si="18"/>
        <v>9550.56</v>
      </c>
      <c r="AG796" s="28">
        <f t="shared" si="19"/>
        <v>7640.4480000000012</v>
      </c>
      <c r="AH796" s="29">
        <f t="shared" si="20"/>
        <v>4584.2687999999998</v>
      </c>
      <c r="AI796" s="28">
        <f t="shared" si="21"/>
        <v>596.91</v>
      </c>
      <c r="AJ796" s="29">
        <f t="shared" si="22"/>
        <v>358.14599999999996</v>
      </c>
      <c r="AK796" s="30"/>
      <c r="AL796" s="30"/>
    </row>
    <row r="797" spans="1:38" ht="12.75" customHeight="1">
      <c r="A797" s="19">
        <v>43032</v>
      </c>
      <c r="B797" s="20" t="s">
        <v>886</v>
      </c>
      <c r="C797" s="21">
        <v>37</v>
      </c>
      <c r="D797" s="22" t="s">
        <v>869</v>
      </c>
      <c r="E797" s="23">
        <v>566</v>
      </c>
      <c r="F797" s="24">
        <v>38</v>
      </c>
      <c r="G797" s="25"/>
      <c r="H797" s="26" t="str">
        <f t="shared" si="0"/>
        <v/>
      </c>
      <c r="I797" s="25">
        <v>10</v>
      </c>
      <c r="J797" s="26">
        <f t="shared" si="1"/>
        <v>0.26315789473684209</v>
      </c>
      <c r="K797" s="25"/>
      <c r="L797" s="26" t="str">
        <f t="shared" si="2"/>
        <v/>
      </c>
      <c r="M797" s="25">
        <v>3</v>
      </c>
      <c r="N797" s="26">
        <f t="shared" si="3"/>
        <v>7.8947368421052627E-2</v>
      </c>
      <c r="O797" s="25">
        <v>2</v>
      </c>
      <c r="P797" s="26">
        <f t="shared" si="4"/>
        <v>5.2631578947368418E-2</v>
      </c>
      <c r="Q797" s="25"/>
      <c r="R797" s="26" t="str">
        <f t="shared" si="5"/>
        <v/>
      </c>
      <c r="S797" s="27">
        <v>198.97</v>
      </c>
      <c r="T797" s="28" t="str">
        <f t="shared" si="6"/>
        <v/>
      </c>
      <c r="U797" s="28" t="str">
        <f t="shared" si="7"/>
        <v/>
      </c>
      <c r="V797" s="29" t="str">
        <f t="shared" si="8"/>
        <v/>
      </c>
      <c r="W797" s="28">
        <f t="shared" si="9"/>
        <v>1989.7</v>
      </c>
      <c r="X797" s="28">
        <f t="shared" si="10"/>
        <v>994.85</v>
      </c>
      <c r="Y797" s="29">
        <f t="shared" si="11"/>
        <v>497.42500000000001</v>
      </c>
      <c r="Z797" s="28" t="str">
        <f t="shared" si="12"/>
        <v/>
      </c>
      <c r="AA797" s="28" t="str">
        <f t="shared" si="13"/>
        <v/>
      </c>
      <c r="AB797" s="29" t="str">
        <f t="shared" si="14"/>
        <v/>
      </c>
      <c r="AC797" s="28">
        <f t="shared" si="15"/>
        <v>596.91</v>
      </c>
      <c r="AD797" s="28">
        <f t="shared" si="16"/>
        <v>477.52800000000008</v>
      </c>
      <c r="AE797" s="29">
        <f t="shared" si="17"/>
        <v>286.51679999999999</v>
      </c>
      <c r="AF797" s="28">
        <f t="shared" si="18"/>
        <v>397.94</v>
      </c>
      <c r="AG797" s="28">
        <f t="shared" si="19"/>
        <v>318.35200000000003</v>
      </c>
      <c r="AH797" s="29">
        <f t="shared" si="20"/>
        <v>191.0112</v>
      </c>
      <c r="AI797" s="28" t="str">
        <f t="shared" si="21"/>
        <v/>
      </c>
      <c r="AJ797" s="29" t="str">
        <f t="shared" si="22"/>
        <v/>
      </c>
      <c r="AK797" s="30"/>
      <c r="AL797" s="30"/>
    </row>
    <row r="798" spans="1:38" ht="12.75" customHeight="1">
      <c r="A798" s="19">
        <v>43033</v>
      </c>
      <c r="B798" s="20" t="s">
        <v>887</v>
      </c>
      <c r="C798" s="21">
        <v>8</v>
      </c>
      <c r="D798" s="22" t="s">
        <v>850</v>
      </c>
      <c r="E798" s="23">
        <v>1102</v>
      </c>
      <c r="F798" s="24">
        <v>153</v>
      </c>
      <c r="G798" s="25"/>
      <c r="H798" s="26" t="str">
        <f t="shared" si="0"/>
        <v/>
      </c>
      <c r="I798" s="25">
        <v>48</v>
      </c>
      <c r="J798" s="26">
        <f t="shared" si="1"/>
        <v>0.31372549019607843</v>
      </c>
      <c r="K798" s="25"/>
      <c r="L798" s="26" t="str">
        <f t="shared" si="2"/>
        <v/>
      </c>
      <c r="M798" s="25">
        <v>26</v>
      </c>
      <c r="N798" s="26">
        <f t="shared" si="3"/>
        <v>0.16993464052287582</v>
      </c>
      <c r="O798" s="25">
        <v>4</v>
      </c>
      <c r="P798" s="26">
        <f t="shared" si="4"/>
        <v>2.6143790849673203E-2</v>
      </c>
      <c r="Q798" s="25">
        <v>2</v>
      </c>
      <c r="R798" s="26">
        <f t="shared" si="5"/>
        <v>1.3071895424836602E-2</v>
      </c>
      <c r="S798" s="27">
        <v>198.97</v>
      </c>
      <c r="T798" s="28" t="str">
        <f t="shared" si="6"/>
        <v/>
      </c>
      <c r="U798" s="28" t="str">
        <f t="shared" si="7"/>
        <v/>
      </c>
      <c r="V798" s="29" t="str">
        <f t="shared" si="8"/>
        <v/>
      </c>
      <c r="W798" s="28">
        <f t="shared" si="9"/>
        <v>9550.56</v>
      </c>
      <c r="X798" s="28">
        <f t="shared" si="10"/>
        <v>4775.28</v>
      </c>
      <c r="Y798" s="29">
        <f t="shared" si="11"/>
        <v>2387.64</v>
      </c>
      <c r="Z798" s="28" t="str">
        <f t="shared" si="12"/>
        <v/>
      </c>
      <c r="AA798" s="28" t="str">
        <f t="shared" si="13"/>
        <v/>
      </c>
      <c r="AB798" s="29" t="str">
        <f t="shared" si="14"/>
        <v/>
      </c>
      <c r="AC798" s="28">
        <f t="shared" si="15"/>
        <v>5173.22</v>
      </c>
      <c r="AD798" s="28">
        <f t="shared" si="16"/>
        <v>4138.576</v>
      </c>
      <c r="AE798" s="29">
        <f t="shared" si="17"/>
        <v>2483.1456000000003</v>
      </c>
      <c r="AF798" s="28">
        <f t="shared" si="18"/>
        <v>795.88</v>
      </c>
      <c r="AG798" s="28">
        <f t="shared" si="19"/>
        <v>636.70400000000006</v>
      </c>
      <c r="AH798" s="29">
        <f t="shared" si="20"/>
        <v>382.0224</v>
      </c>
      <c r="AI798" s="28">
        <f t="shared" si="21"/>
        <v>397.94</v>
      </c>
      <c r="AJ798" s="29">
        <f t="shared" si="22"/>
        <v>238.76399999999998</v>
      </c>
      <c r="AK798" s="30"/>
      <c r="AL798" s="30"/>
    </row>
    <row r="799" spans="1:38" ht="12.75" customHeight="1">
      <c r="A799" s="19">
        <v>43034</v>
      </c>
      <c r="B799" s="20" t="s">
        <v>888</v>
      </c>
      <c r="C799" s="21">
        <v>1</v>
      </c>
      <c r="D799" s="22" t="s">
        <v>846</v>
      </c>
      <c r="E799" s="23">
        <v>687</v>
      </c>
      <c r="F799" s="24">
        <v>97</v>
      </c>
      <c r="G799" s="25"/>
      <c r="H799" s="26" t="str">
        <f t="shared" si="0"/>
        <v/>
      </c>
      <c r="I799" s="25">
        <v>24</v>
      </c>
      <c r="J799" s="26">
        <f t="shared" si="1"/>
        <v>0.24742268041237114</v>
      </c>
      <c r="K799" s="25"/>
      <c r="L799" s="26" t="str">
        <f t="shared" si="2"/>
        <v/>
      </c>
      <c r="M799" s="25">
        <v>11</v>
      </c>
      <c r="N799" s="26">
        <f t="shared" si="3"/>
        <v>0.1134020618556701</v>
      </c>
      <c r="O799" s="25">
        <v>5</v>
      </c>
      <c r="P799" s="26">
        <f t="shared" si="4"/>
        <v>5.1546391752577317E-2</v>
      </c>
      <c r="Q799" s="25">
        <v>1</v>
      </c>
      <c r="R799" s="26">
        <f t="shared" si="5"/>
        <v>1.0309278350515464E-2</v>
      </c>
      <c r="S799" s="27">
        <v>198.97</v>
      </c>
      <c r="T799" s="28" t="str">
        <f t="shared" si="6"/>
        <v/>
      </c>
      <c r="U799" s="28" t="str">
        <f t="shared" si="7"/>
        <v/>
      </c>
      <c r="V799" s="29" t="str">
        <f t="shared" si="8"/>
        <v/>
      </c>
      <c r="W799" s="28">
        <f t="shared" si="9"/>
        <v>4775.28</v>
      </c>
      <c r="X799" s="28">
        <f t="shared" si="10"/>
        <v>2387.64</v>
      </c>
      <c r="Y799" s="29">
        <f t="shared" si="11"/>
        <v>1193.82</v>
      </c>
      <c r="Z799" s="28" t="str">
        <f t="shared" si="12"/>
        <v/>
      </c>
      <c r="AA799" s="28" t="str">
        <f t="shared" si="13"/>
        <v/>
      </c>
      <c r="AB799" s="29" t="str">
        <f t="shared" si="14"/>
        <v/>
      </c>
      <c r="AC799" s="28">
        <f t="shared" si="15"/>
        <v>2188.67</v>
      </c>
      <c r="AD799" s="28">
        <f t="shared" si="16"/>
        <v>1750.9360000000001</v>
      </c>
      <c r="AE799" s="29">
        <f t="shared" si="17"/>
        <v>1050.5616</v>
      </c>
      <c r="AF799" s="28">
        <f t="shared" si="18"/>
        <v>994.85</v>
      </c>
      <c r="AG799" s="28">
        <f t="shared" si="19"/>
        <v>795.88</v>
      </c>
      <c r="AH799" s="29">
        <f t="shared" si="20"/>
        <v>477.52800000000002</v>
      </c>
      <c r="AI799" s="28">
        <f t="shared" si="21"/>
        <v>198.97</v>
      </c>
      <c r="AJ799" s="29">
        <f t="shared" si="22"/>
        <v>119.38199999999999</v>
      </c>
      <c r="AK799" s="30"/>
      <c r="AL799" s="30"/>
    </row>
    <row r="800" spans="1:38" ht="12.75" customHeight="1">
      <c r="A800" s="19">
        <v>43035</v>
      </c>
      <c r="B800" s="20" t="s">
        <v>889</v>
      </c>
      <c r="C800" s="21">
        <v>29</v>
      </c>
      <c r="D800" s="22" t="s">
        <v>877</v>
      </c>
      <c r="E800" s="23">
        <v>304</v>
      </c>
      <c r="F800" s="24">
        <v>34</v>
      </c>
      <c r="G800" s="25"/>
      <c r="H800" s="26" t="str">
        <f t="shared" si="0"/>
        <v/>
      </c>
      <c r="I800" s="25">
        <v>9</v>
      </c>
      <c r="J800" s="26">
        <f t="shared" si="1"/>
        <v>0.26470588235294118</v>
      </c>
      <c r="K800" s="25"/>
      <c r="L800" s="26" t="str">
        <f t="shared" si="2"/>
        <v/>
      </c>
      <c r="M800" s="25">
        <v>3</v>
      </c>
      <c r="N800" s="26">
        <f t="shared" si="3"/>
        <v>8.8235294117647065E-2</v>
      </c>
      <c r="O800" s="25">
        <v>3</v>
      </c>
      <c r="P800" s="26">
        <f t="shared" si="4"/>
        <v>8.8235294117647065E-2</v>
      </c>
      <c r="Q800" s="25">
        <v>0</v>
      </c>
      <c r="R800" s="26">
        <f t="shared" si="5"/>
        <v>0</v>
      </c>
      <c r="S800" s="27">
        <v>198.97</v>
      </c>
      <c r="T800" s="28" t="str">
        <f t="shared" si="6"/>
        <v/>
      </c>
      <c r="U800" s="28" t="str">
        <f t="shared" si="7"/>
        <v/>
      </c>
      <c r="V800" s="29" t="str">
        <f t="shared" si="8"/>
        <v/>
      </c>
      <c r="W800" s="28">
        <f t="shared" si="9"/>
        <v>1790.73</v>
      </c>
      <c r="X800" s="28">
        <f t="shared" si="10"/>
        <v>895.36500000000001</v>
      </c>
      <c r="Y800" s="29">
        <f t="shared" si="11"/>
        <v>447.6825</v>
      </c>
      <c r="Z800" s="28" t="str">
        <f t="shared" si="12"/>
        <v/>
      </c>
      <c r="AA800" s="28" t="str">
        <f t="shared" si="13"/>
        <v/>
      </c>
      <c r="AB800" s="29" t="str">
        <f t="shared" si="14"/>
        <v/>
      </c>
      <c r="AC800" s="28">
        <f t="shared" si="15"/>
        <v>596.91</v>
      </c>
      <c r="AD800" s="28">
        <f t="shared" si="16"/>
        <v>477.52800000000008</v>
      </c>
      <c r="AE800" s="29">
        <f t="shared" si="17"/>
        <v>286.51679999999999</v>
      </c>
      <c r="AF800" s="28">
        <f t="shared" si="18"/>
        <v>596.91</v>
      </c>
      <c r="AG800" s="28">
        <f t="shared" si="19"/>
        <v>477.52800000000008</v>
      </c>
      <c r="AH800" s="29">
        <f t="shared" si="20"/>
        <v>286.51679999999999</v>
      </c>
      <c r="AI800" s="28">
        <f t="shared" si="21"/>
        <v>0</v>
      </c>
      <c r="AJ800" s="29">
        <f t="shared" si="22"/>
        <v>0</v>
      </c>
      <c r="AK800" s="30"/>
      <c r="AL800" s="30"/>
    </row>
    <row r="801" spans="1:38" ht="12.75" customHeight="1">
      <c r="A801" s="19">
        <v>43036</v>
      </c>
      <c r="B801" s="20" t="s">
        <v>890</v>
      </c>
      <c r="C801" s="21">
        <v>1</v>
      </c>
      <c r="D801" s="22" t="s">
        <v>846</v>
      </c>
      <c r="E801" s="23">
        <v>1254</v>
      </c>
      <c r="F801" s="24">
        <v>126</v>
      </c>
      <c r="G801" s="25"/>
      <c r="H801" s="26" t="str">
        <f t="shared" si="0"/>
        <v/>
      </c>
      <c r="I801" s="25">
        <v>31</v>
      </c>
      <c r="J801" s="26">
        <f t="shared" si="1"/>
        <v>0.24603174603174602</v>
      </c>
      <c r="K801" s="25"/>
      <c r="L801" s="26" t="str">
        <f t="shared" si="2"/>
        <v/>
      </c>
      <c r="M801" s="25">
        <v>14</v>
      </c>
      <c r="N801" s="26">
        <f t="shared" si="3"/>
        <v>0.1111111111111111</v>
      </c>
      <c r="O801" s="25">
        <v>6</v>
      </c>
      <c r="P801" s="26">
        <f t="shared" si="4"/>
        <v>4.7619047619047616E-2</v>
      </c>
      <c r="Q801" s="25">
        <v>4</v>
      </c>
      <c r="R801" s="26">
        <f t="shared" si="5"/>
        <v>3.1746031746031744E-2</v>
      </c>
      <c r="S801" s="27">
        <v>198.97</v>
      </c>
      <c r="T801" s="28" t="str">
        <f t="shared" si="6"/>
        <v/>
      </c>
      <c r="U801" s="28" t="str">
        <f t="shared" si="7"/>
        <v/>
      </c>
      <c r="V801" s="29" t="str">
        <f t="shared" si="8"/>
        <v/>
      </c>
      <c r="W801" s="28">
        <f t="shared" si="9"/>
        <v>6168.07</v>
      </c>
      <c r="X801" s="28">
        <f t="shared" si="10"/>
        <v>3084.0349999999999</v>
      </c>
      <c r="Y801" s="29">
        <f t="shared" si="11"/>
        <v>1542.0174999999999</v>
      </c>
      <c r="Z801" s="28" t="str">
        <f t="shared" si="12"/>
        <v/>
      </c>
      <c r="AA801" s="28" t="str">
        <f t="shared" si="13"/>
        <v/>
      </c>
      <c r="AB801" s="29" t="str">
        <f t="shared" si="14"/>
        <v/>
      </c>
      <c r="AC801" s="28">
        <f t="shared" si="15"/>
        <v>2785.58</v>
      </c>
      <c r="AD801" s="28">
        <f t="shared" si="16"/>
        <v>2228.4640000000004</v>
      </c>
      <c r="AE801" s="29">
        <f t="shared" si="17"/>
        <v>1337.0784000000001</v>
      </c>
      <c r="AF801" s="28">
        <f t="shared" si="18"/>
        <v>1193.82</v>
      </c>
      <c r="AG801" s="28">
        <f t="shared" si="19"/>
        <v>955.05600000000015</v>
      </c>
      <c r="AH801" s="29">
        <f t="shared" si="20"/>
        <v>573.03359999999998</v>
      </c>
      <c r="AI801" s="28">
        <f t="shared" si="21"/>
        <v>795.88</v>
      </c>
      <c r="AJ801" s="29">
        <f t="shared" si="22"/>
        <v>477.52799999999996</v>
      </c>
      <c r="AK801" s="30"/>
      <c r="AL801" s="30"/>
    </row>
    <row r="802" spans="1:38" ht="12.75" customHeight="1">
      <c r="A802" s="19">
        <v>43037</v>
      </c>
      <c r="B802" s="20" t="s">
        <v>891</v>
      </c>
      <c r="C802" s="21">
        <v>12</v>
      </c>
      <c r="D802" s="22" t="s">
        <v>848</v>
      </c>
      <c r="E802" s="23">
        <v>29102</v>
      </c>
      <c r="F802" s="24">
        <v>3247</v>
      </c>
      <c r="G802" s="25">
        <v>1130</v>
      </c>
      <c r="H802" s="26">
        <f t="shared" si="0"/>
        <v>0.34801355097012626</v>
      </c>
      <c r="I802" s="25">
        <v>1130</v>
      </c>
      <c r="J802" s="26">
        <f t="shared" si="1"/>
        <v>0.34801355097012626</v>
      </c>
      <c r="K802" s="25">
        <v>578</v>
      </c>
      <c r="L802" s="26">
        <f t="shared" si="2"/>
        <v>0.17801047120418848</v>
      </c>
      <c r="M802" s="25">
        <v>578</v>
      </c>
      <c r="N802" s="26">
        <f t="shared" si="3"/>
        <v>0.17801047120418848</v>
      </c>
      <c r="O802" s="25">
        <v>303</v>
      </c>
      <c r="P802" s="26">
        <f t="shared" si="4"/>
        <v>9.3316907914998456E-2</v>
      </c>
      <c r="Q802" s="25">
        <v>59</v>
      </c>
      <c r="R802" s="26">
        <f t="shared" si="5"/>
        <v>1.8170619032953497E-2</v>
      </c>
      <c r="S802" s="27">
        <v>198.97</v>
      </c>
      <c r="T802" s="28">
        <f t="shared" si="6"/>
        <v>224836.1</v>
      </c>
      <c r="U802" s="28">
        <f t="shared" si="7"/>
        <v>112418.05</v>
      </c>
      <c r="V802" s="29">
        <f t="shared" si="8"/>
        <v>56209.025000000001</v>
      </c>
      <c r="W802" s="28">
        <f t="shared" si="9"/>
        <v>224836.1</v>
      </c>
      <c r="X802" s="28">
        <f t="shared" si="10"/>
        <v>112418.05</v>
      </c>
      <c r="Y802" s="29">
        <f t="shared" si="11"/>
        <v>56209.025000000001</v>
      </c>
      <c r="Z802" s="28">
        <f t="shared" si="12"/>
        <v>115004.66</v>
      </c>
      <c r="AA802" s="28">
        <f t="shared" si="13"/>
        <v>92003.728000000003</v>
      </c>
      <c r="AB802" s="29">
        <f t="shared" si="14"/>
        <v>55202.236800000006</v>
      </c>
      <c r="AC802" s="28">
        <f t="shared" si="15"/>
        <v>115004.66</v>
      </c>
      <c r="AD802" s="28">
        <f t="shared" si="16"/>
        <v>92003.728000000003</v>
      </c>
      <c r="AE802" s="29">
        <f t="shared" si="17"/>
        <v>55202.236800000006</v>
      </c>
      <c r="AF802" s="28">
        <f t="shared" si="18"/>
        <v>60287.909999999996</v>
      </c>
      <c r="AG802" s="28">
        <f t="shared" si="19"/>
        <v>48230.328000000001</v>
      </c>
      <c r="AH802" s="29">
        <f t="shared" si="20"/>
        <v>28938.196800000002</v>
      </c>
      <c r="AI802" s="28">
        <f t="shared" si="21"/>
        <v>11739.23</v>
      </c>
      <c r="AJ802" s="29">
        <f t="shared" si="22"/>
        <v>7043.5379999999996</v>
      </c>
      <c r="AK802" s="30"/>
      <c r="AL802" s="30"/>
    </row>
    <row r="803" spans="1:38" ht="12.75" customHeight="1">
      <c r="A803" s="19">
        <v>43038</v>
      </c>
      <c r="B803" s="20" t="s">
        <v>892</v>
      </c>
      <c r="C803" s="21">
        <v>8</v>
      </c>
      <c r="D803" s="22" t="s">
        <v>850</v>
      </c>
      <c r="E803" s="23">
        <v>35675</v>
      </c>
      <c r="F803" s="24">
        <v>4761</v>
      </c>
      <c r="G803" s="25">
        <v>1471</v>
      </c>
      <c r="H803" s="26">
        <f t="shared" si="0"/>
        <v>0.30896870405377019</v>
      </c>
      <c r="I803" s="25">
        <v>1471</v>
      </c>
      <c r="J803" s="26">
        <f t="shared" si="1"/>
        <v>0.30896870405377019</v>
      </c>
      <c r="K803" s="25">
        <v>828</v>
      </c>
      <c r="L803" s="26">
        <f t="shared" si="2"/>
        <v>0.17391304347826086</v>
      </c>
      <c r="M803" s="25">
        <v>828</v>
      </c>
      <c r="N803" s="26">
        <f t="shared" si="3"/>
        <v>0.17391304347826086</v>
      </c>
      <c r="O803" s="25">
        <v>355</v>
      </c>
      <c r="P803" s="26">
        <f t="shared" si="4"/>
        <v>7.4564167191766437E-2</v>
      </c>
      <c r="Q803" s="25">
        <v>81</v>
      </c>
      <c r="R803" s="26">
        <f t="shared" si="5"/>
        <v>1.7013232514177693E-2</v>
      </c>
      <c r="S803" s="27">
        <v>198.97</v>
      </c>
      <c r="T803" s="28">
        <f t="shared" si="6"/>
        <v>292684.87</v>
      </c>
      <c r="U803" s="28">
        <f t="shared" si="7"/>
        <v>146342.435</v>
      </c>
      <c r="V803" s="29">
        <f t="shared" si="8"/>
        <v>73171.217499999999</v>
      </c>
      <c r="W803" s="28">
        <f t="shared" si="9"/>
        <v>292684.87</v>
      </c>
      <c r="X803" s="28">
        <f t="shared" si="10"/>
        <v>146342.435</v>
      </c>
      <c r="Y803" s="29">
        <f t="shared" si="11"/>
        <v>73171.217499999999</v>
      </c>
      <c r="Z803" s="28">
        <f t="shared" si="12"/>
        <v>164747.16</v>
      </c>
      <c r="AA803" s="28">
        <f t="shared" si="13"/>
        <v>131797.728</v>
      </c>
      <c r="AB803" s="29">
        <f t="shared" si="14"/>
        <v>79078.636800000007</v>
      </c>
      <c r="AC803" s="28">
        <f t="shared" si="15"/>
        <v>164747.16</v>
      </c>
      <c r="AD803" s="28">
        <f t="shared" si="16"/>
        <v>131797.728</v>
      </c>
      <c r="AE803" s="29">
        <f t="shared" si="17"/>
        <v>79078.636800000007</v>
      </c>
      <c r="AF803" s="28">
        <f t="shared" si="18"/>
        <v>70634.350000000006</v>
      </c>
      <c r="AG803" s="28">
        <f t="shared" si="19"/>
        <v>56507.48</v>
      </c>
      <c r="AH803" s="29">
        <f t="shared" si="20"/>
        <v>33904.488000000005</v>
      </c>
      <c r="AI803" s="28">
        <f t="shared" si="21"/>
        <v>16116.57</v>
      </c>
      <c r="AJ803" s="29">
        <f t="shared" si="22"/>
        <v>9669.9420000000009</v>
      </c>
      <c r="AK803" s="30"/>
      <c r="AL803" s="30"/>
    </row>
    <row r="804" spans="1:38" ht="12.75" customHeight="1">
      <c r="A804" s="19">
        <v>43039</v>
      </c>
      <c r="B804" s="20" t="s">
        <v>893</v>
      </c>
      <c r="C804" s="21">
        <v>8</v>
      </c>
      <c r="D804" s="22" t="s">
        <v>850</v>
      </c>
      <c r="E804" s="23">
        <v>121</v>
      </c>
      <c r="F804" s="24">
        <v>8</v>
      </c>
      <c r="G804" s="25"/>
      <c r="H804" s="26" t="str">
        <f t="shared" si="0"/>
        <v/>
      </c>
      <c r="I804" s="25">
        <v>3</v>
      </c>
      <c r="J804" s="26">
        <f t="shared" si="1"/>
        <v>0.375</v>
      </c>
      <c r="K804" s="25"/>
      <c r="L804" s="26" t="str">
        <f t="shared" si="2"/>
        <v/>
      </c>
      <c r="M804" s="25">
        <v>1</v>
      </c>
      <c r="N804" s="26">
        <f t="shared" si="3"/>
        <v>0.125</v>
      </c>
      <c r="O804" s="25"/>
      <c r="P804" s="26" t="str">
        <f t="shared" si="4"/>
        <v/>
      </c>
      <c r="Q804" s="25"/>
      <c r="R804" s="26" t="str">
        <f t="shared" si="5"/>
        <v/>
      </c>
      <c r="S804" s="27">
        <v>198.97</v>
      </c>
      <c r="T804" s="28" t="str">
        <f t="shared" si="6"/>
        <v/>
      </c>
      <c r="U804" s="28" t="str">
        <f t="shared" si="7"/>
        <v/>
      </c>
      <c r="V804" s="29" t="str">
        <f t="shared" si="8"/>
        <v/>
      </c>
      <c r="W804" s="28">
        <f t="shared" si="9"/>
        <v>596.91</v>
      </c>
      <c r="X804" s="28">
        <f t="shared" si="10"/>
        <v>298.45499999999998</v>
      </c>
      <c r="Y804" s="29">
        <f t="shared" si="11"/>
        <v>149.22749999999999</v>
      </c>
      <c r="Z804" s="28" t="str">
        <f t="shared" si="12"/>
        <v/>
      </c>
      <c r="AA804" s="28" t="str">
        <f t="shared" si="13"/>
        <v/>
      </c>
      <c r="AB804" s="29" t="str">
        <f t="shared" si="14"/>
        <v/>
      </c>
      <c r="AC804" s="28">
        <f t="shared" si="15"/>
        <v>198.97</v>
      </c>
      <c r="AD804" s="28">
        <f t="shared" si="16"/>
        <v>159.17600000000002</v>
      </c>
      <c r="AE804" s="29">
        <f t="shared" si="17"/>
        <v>95.505600000000001</v>
      </c>
      <c r="AF804" s="28" t="str">
        <f t="shared" si="18"/>
        <v/>
      </c>
      <c r="AG804" s="28" t="str">
        <f t="shared" si="19"/>
        <v/>
      </c>
      <c r="AH804" s="29" t="str">
        <f t="shared" si="20"/>
        <v/>
      </c>
      <c r="AI804" s="28" t="str">
        <f t="shared" si="21"/>
        <v/>
      </c>
      <c r="AJ804" s="29" t="str">
        <f t="shared" si="22"/>
        <v/>
      </c>
      <c r="AK804" s="30"/>
      <c r="AL804" s="30"/>
    </row>
    <row r="805" spans="1:38" ht="12.75" customHeight="1">
      <c r="A805" s="19">
        <v>43040</v>
      </c>
      <c r="B805" s="20" t="s">
        <v>894</v>
      </c>
      <c r="C805" s="21">
        <v>29</v>
      </c>
      <c r="D805" s="22" t="s">
        <v>877</v>
      </c>
      <c r="E805" s="23">
        <v>407</v>
      </c>
      <c r="F805" s="24">
        <v>33</v>
      </c>
      <c r="G805" s="25"/>
      <c r="H805" s="26" t="str">
        <f t="shared" si="0"/>
        <v/>
      </c>
      <c r="I805" s="25">
        <v>9</v>
      </c>
      <c r="J805" s="26">
        <f t="shared" si="1"/>
        <v>0.27272727272727271</v>
      </c>
      <c r="K805" s="25"/>
      <c r="L805" s="26" t="str">
        <f t="shared" si="2"/>
        <v/>
      </c>
      <c r="M805" s="25">
        <v>3</v>
      </c>
      <c r="N805" s="26">
        <f t="shared" si="3"/>
        <v>9.0909090909090912E-2</v>
      </c>
      <c r="O805" s="25">
        <v>2</v>
      </c>
      <c r="P805" s="26">
        <f t="shared" si="4"/>
        <v>6.0606060606060608E-2</v>
      </c>
      <c r="Q805" s="25"/>
      <c r="R805" s="26" t="str">
        <f t="shared" si="5"/>
        <v/>
      </c>
      <c r="S805" s="27">
        <v>198.97</v>
      </c>
      <c r="T805" s="28" t="str">
        <f t="shared" si="6"/>
        <v/>
      </c>
      <c r="U805" s="28" t="str">
        <f t="shared" si="7"/>
        <v/>
      </c>
      <c r="V805" s="29" t="str">
        <f t="shared" si="8"/>
        <v/>
      </c>
      <c r="W805" s="28">
        <f t="shared" si="9"/>
        <v>1790.73</v>
      </c>
      <c r="X805" s="28">
        <f t="shared" si="10"/>
        <v>895.36500000000001</v>
      </c>
      <c r="Y805" s="29">
        <f t="shared" si="11"/>
        <v>447.6825</v>
      </c>
      <c r="Z805" s="28" t="str">
        <f t="shared" si="12"/>
        <v/>
      </c>
      <c r="AA805" s="28" t="str">
        <f t="shared" si="13"/>
        <v/>
      </c>
      <c r="AB805" s="29" t="str">
        <f t="shared" si="14"/>
        <v/>
      </c>
      <c r="AC805" s="28">
        <f t="shared" si="15"/>
        <v>596.91</v>
      </c>
      <c r="AD805" s="28">
        <f t="shared" si="16"/>
        <v>477.52800000000008</v>
      </c>
      <c r="AE805" s="29">
        <f t="shared" si="17"/>
        <v>286.51679999999999</v>
      </c>
      <c r="AF805" s="28">
        <f t="shared" si="18"/>
        <v>397.94</v>
      </c>
      <c r="AG805" s="28">
        <f t="shared" si="19"/>
        <v>318.35200000000003</v>
      </c>
      <c r="AH805" s="29">
        <f t="shared" si="20"/>
        <v>191.0112</v>
      </c>
      <c r="AI805" s="28" t="str">
        <f t="shared" si="21"/>
        <v/>
      </c>
      <c r="AJ805" s="29" t="str">
        <f t="shared" si="22"/>
        <v/>
      </c>
      <c r="AK805" s="30"/>
      <c r="AL805" s="30"/>
    </row>
    <row r="806" spans="1:38" ht="12.75" customHeight="1">
      <c r="A806" s="19">
        <v>43041</v>
      </c>
      <c r="B806" s="20" t="s">
        <v>895</v>
      </c>
      <c r="C806" s="21">
        <v>37</v>
      </c>
      <c r="D806" s="22" t="s">
        <v>869</v>
      </c>
      <c r="E806" s="23">
        <v>233</v>
      </c>
      <c r="F806" s="24">
        <v>15</v>
      </c>
      <c r="G806" s="25"/>
      <c r="H806" s="26" t="str">
        <f t="shared" si="0"/>
        <v/>
      </c>
      <c r="I806" s="25">
        <v>4</v>
      </c>
      <c r="J806" s="26">
        <f t="shared" si="1"/>
        <v>0.26666666666666666</v>
      </c>
      <c r="K806" s="25"/>
      <c r="L806" s="26" t="str">
        <f t="shared" si="2"/>
        <v/>
      </c>
      <c r="M806" s="25">
        <v>1</v>
      </c>
      <c r="N806" s="26">
        <f t="shared" si="3"/>
        <v>6.6666666666666666E-2</v>
      </c>
      <c r="O806" s="25"/>
      <c r="P806" s="26" t="str">
        <f t="shared" si="4"/>
        <v/>
      </c>
      <c r="Q806" s="25"/>
      <c r="R806" s="26" t="str">
        <f t="shared" si="5"/>
        <v/>
      </c>
      <c r="S806" s="27">
        <v>198.97</v>
      </c>
      <c r="T806" s="28" t="str">
        <f t="shared" si="6"/>
        <v/>
      </c>
      <c r="U806" s="28" t="str">
        <f t="shared" si="7"/>
        <v/>
      </c>
      <c r="V806" s="29" t="str">
        <f t="shared" si="8"/>
        <v/>
      </c>
      <c r="W806" s="28">
        <f t="shared" si="9"/>
        <v>795.88</v>
      </c>
      <c r="X806" s="28">
        <f t="shared" si="10"/>
        <v>397.94</v>
      </c>
      <c r="Y806" s="29">
        <f t="shared" si="11"/>
        <v>198.97</v>
      </c>
      <c r="Z806" s="28" t="str">
        <f t="shared" si="12"/>
        <v/>
      </c>
      <c r="AA806" s="28" t="str">
        <f t="shared" si="13"/>
        <v/>
      </c>
      <c r="AB806" s="29" t="str">
        <f t="shared" si="14"/>
        <v/>
      </c>
      <c r="AC806" s="28">
        <f t="shared" si="15"/>
        <v>198.97</v>
      </c>
      <c r="AD806" s="28">
        <f t="shared" si="16"/>
        <v>159.17600000000002</v>
      </c>
      <c r="AE806" s="29">
        <f t="shared" si="17"/>
        <v>95.505600000000001</v>
      </c>
      <c r="AF806" s="28" t="str">
        <f t="shared" si="18"/>
        <v/>
      </c>
      <c r="AG806" s="28" t="str">
        <f t="shared" si="19"/>
        <v/>
      </c>
      <c r="AH806" s="29" t="str">
        <f t="shared" si="20"/>
        <v/>
      </c>
      <c r="AI806" s="28" t="str">
        <f t="shared" si="21"/>
        <v/>
      </c>
      <c r="AJ806" s="29" t="str">
        <f t="shared" si="22"/>
        <v/>
      </c>
      <c r="AK806" s="30"/>
      <c r="AL806" s="30"/>
    </row>
    <row r="807" spans="1:38" ht="12.75" customHeight="1">
      <c r="A807" s="19">
        <v>43042</v>
      </c>
      <c r="B807" s="20" t="s">
        <v>896</v>
      </c>
      <c r="C807" s="21">
        <v>8</v>
      </c>
      <c r="D807" s="22" t="s">
        <v>850</v>
      </c>
      <c r="E807" s="23">
        <v>2946</v>
      </c>
      <c r="F807" s="24">
        <v>408</v>
      </c>
      <c r="G807" s="25">
        <v>52</v>
      </c>
      <c r="H807" s="26">
        <f t="shared" si="0"/>
        <v>0.12745098039215685</v>
      </c>
      <c r="I807" s="25">
        <v>52</v>
      </c>
      <c r="J807" s="26">
        <f t="shared" si="1"/>
        <v>0.12745098039215685</v>
      </c>
      <c r="K807" s="25">
        <v>21</v>
      </c>
      <c r="L807" s="26">
        <f t="shared" si="2"/>
        <v>5.1470588235294115E-2</v>
      </c>
      <c r="M807" s="25">
        <v>21</v>
      </c>
      <c r="N807" s="26">
        <f t="shared" si="3"/>
        <v>5.1470588235294115E-2</v>
      </c>
      <c r="O807" s="25">
        <v>8</v>
      </c>
      <c r="P807" s="26">
        <f t="shared" si="4"/>
        <v>1.9607843137254902E-2</v>
      </c>
      <c r="Q807" s="25">
        <v>2</v>
      </c>
      <c r="R807" s="26">
        <f t="shared" si="5"/>
        <v>4.9019607843137254E-3</v>
      </c>
      <c r="S807" s="27">
        <v>198.97</v>
      </c>
      <c r="T807" s="28">
        <f t="shared" si="6"/>
        <v>10346.44</v>
      </c>
      <c r="U807" s="28">
        <f t="shared" si="7"/>
        <v>5173.22</v>
      </c>
      <c r="V807" s="29">
        <f t="shared" si="8"/>
        <v>2586.61</v>
      </c>
      <c r="W807" s="28">
        <f t="shared" si="9"/>
        <v>10346.44</v>
      </c>
      <c r="X807" s="28">
        <f t="shared" si="10"/>
        <v>5173.22</v>
      </c>
      <c r="Y807" s="29">
        <f t="shared" si="11"/>
        <v>2586.61</v>
      </c>
      <c r="Z807" s="28">
        <f t="shared" si="12"/>
        <v>4178.37</v>
      </c>
      <c r="AA807" s="28">
        <f t="shared" si="13"/>
        <v>3342.6959999999999</v>
      </c>
      <c r="AB807" s="29">
        <f t="shared" si="14"/>
        <v>2005.6176</v>
      </c>
      <c r="AC807" s="28">
        <f t="shared" si="15"/>
        <v>4178.37</v>
      </c>
      <c r="AD807" s="28">
        <f t="shared" si="16"/>
        <v>3342.6959999999999</v>
      </c>
      <c r="AE807" s="29">
        <f t="shared" si="17"/>
        <v>2005.6176</v>
      </c>
      <c r="AF807" s="28">
        <f t="shared" si="18"/>
        <v>1591.76</v>
      </c>
      <c r="AG807" s="28">
        <f t="shared" si="19"/>
        <v>1273.4080000000001</v>
      </c>
      <c r="AH807" s="29">
        <f t="shared" si="20"/>
        <v>764.04480000000001</v>
      </c>
      <c r="AI807" s="28">
        <f t="shared" si="21"/>
        <v>397.94</v>
      </c>
      <c r="AJ807" s="29">
        <f t="shared" si="22"/>
        <v>238.76399999999998</v>
      </c>
      <c r="AK807" s="30"/>
      <c r="AL807" s="30"/>
    </row>
    <row r="808" spans="1:38" ht="12.75" customHeight="1">
      <c r="A808" s="19">
        <v>43043</v>
      </c>
      <c r="B808" s="20" t="s">
        <v>897</v>
      </c>
      <c r="C808" s="21">
        <v>36</v>
      </c>
      <c r="D808" s="22" t="s">
        <v>862</v>
      </c>
      <c r="E808" s="23">
        <v>4921</v>
      </c>
      <c r="F808" s="24">
        <v>689</v>
      </c>
      <c r="G808" s="25">
        <v>99</v>
      </c>
      <c r="H808" s="26">
        <f t="shared" si="0"/>
        <v>0.14368650217706821</v>
      </c>
      <c r="I808" s="25">
        <v>99</v>
      </c>
      <c r="J808" s="26">
        <f t="shared" si="1"/>
        <v>0.14368650217706821</v>
      </c>
      <c r="K808" s="25">
        <v>53</v>
      </c>
      <c r="L808" s="26">
        <f t="shared" si="2"/>
        <v>7.6923076923076927E-2</v>
      </c>
      <c r="M808" s="25">
        <v>53</v>
      </c>
      <c r="N808" s="26">
        <f t="shared" si="3"/>
        <v>7.6923076923076927E-2</v>
      </c>
      <c r="O808" s="25">
        <v>54</v>
      </c>
      <c r="P808" s="26">
        <f t="shared" si="4"/>
        <v>7.8374455732946297E-2</v>
      </c>
      <c r="Q808" s="25">
        <v>6</v>
      </c>
      <c r="R808" s="26">
        <f t="shared" si="5"/>
        <v>8.708272859216255E-3</v>
      </c>
      <c r="S808" s="27">
        <v>198.97</v>
      </c>
      <c r="T808" s="28">
        <f t="shared" si="6"/>
        <v>19698.03</v>
      </c>
      <c r="U808" s="28">
        <f t="shared" si="7"/>
        <v>9849.0149999999994</v>
      </c>
      <c r="V808" s="29">
        <f t="shared" si="8"/>
        <v>4924.5074999999997</v>
      </c>
      <c r="W808" s="28">
        <f t="shared" si="9"/>
        <v>19698.03</v>
      </c>
      <c r="X808" s="28">
        <f t="shared" si="10"/>
        <v>9849.0149999999994</v>
      </c>
      <c r="Y808" s="29">
        <f t="shared" si="11"/>
        <v>4924.5074999999997</v>
      </c>
      <c r="Z808" s="28">
        <f t="shared" si="12"/>
        <v>10545.41</v>
      </c>
      <c r="AA808" s="28">
        <f t="shared" si="13"/>
        <v>8436.3280000000013</v>
      </c>
      <c r="AB808" s="29">
        <f t="shared" si="14"/>
        <v>5061.7968000000001</v>
      </c>
      <c r="AC808" s="28">
        <f t="shared" si="15"/>
        <v>10545.41</v>
      </c>
      <c r="AD808" s="28">
        <f t="shared" si="16"/>
        <v>8436.3280000000013</v>
      </c>
      <c r="AE808" s="29">
        <f t="shared" si="17"/>
        <v>5061.7968000000001</v>
      </c>
      <c r="AF808" s="28">
        <f t="shared" si="18"/>
        <v>10744.38</v>
      </c>
      <c r="AG808" s="28">
        <f t="shared" si="19"/>
        <v>8595.5040000000008</v>
      </c>
      <c r="AH808" s="29">
        <f t="shared" si="20"/>
        <v>5157.3024000000005</v>
      </c>
      <c r="AI808" s="28">
        <f t="shared" si="21"/>
        <v>1193.82</v>
      </c>
      <c r="AJ808" s="29">
        <f t="shared" si="22"/>
        <v>716.29199999999992</v>
      </c>
      <c r="AK808" s="30"/>
      <c r="AL808" s="30"/>
    </row>
    <row r="809" spans="1:38" ht="12.75" customHeight="1">
      <c r="A809" s="19">
        <v>43044</v>
      </c>
      <c r="B809" s="20" t="s">
        <v>898</v>
      </c>
      <c r="C809" s="21">
        <v>22</v>
      </c>
      <c r="D809" s="22" t="s">
        <v>852</v>
      </c>
      <c r="E809" s="23">
        <v>5475</v>
      </c>
      <c r="F809" s="24">
        <v>609</v>
      </c>
      <c r="G809" s="25">
        <v>190</v>
      </c>
      <c r="H809" s="26">
        <f t="shared" si="0"/>
        <v>0.31198686371100165</v>
      </c>
      <c r="I809" s="25">
        <v>190</v>
      </c>
      <c r="J809" s="26">
        <f t="shared" si="1"/>
        <v>0.31198686371100165</v>
      </c>
      <c r="K809" s="25">
        <v>76</v>
      </c>
      <c r="L809" s="26">
        <f t="shared" si="2"/>
        <v>0.12479474548440066</v>
      </c>
      <c r="M809" s="25">
        <v>76</v>
      </c>
      <c r="N809" s="26">
        <f t="shared" si="3"/>
        <v>0.12479474548440066</v>
      </c>
      <c r="O809" s="25">
        <v>97</v>
      </c>
      <c r="P809" s="26">
        <f t="shared" si="4"/>
        <v>0.15927750410509031</v>
      </c>
      <c r="Q809" s="25">
        <v>10</v>
      </c>
      <c r="R809" s="26">
        <f t="shared" si="5"/>
        <v>1.6420361247947456E-2</v>
      </c>
      <c r="S809" s="27">
        <v>198.97</v>
      </c>
      <c r="T809" s="28">
        <f t="shared" si="6"/>
        <v>37804.300000000003</v>
      </c>
      <c r="U809" s="28">
        <f t="shared" si="7"/>
        <v>18902.150000000001</v>
      </c>
      <c r="V809" s="29">
        <f t="shared" si="8"/>
        <v>9451.0750000000007</v>
      </c>
      <c r="W809" s="28">
        <f t="shared" si="9"/>
        <v>37804.300000000003</v>
      </c>
      <c r="X809" s="28">
        <f t="shared" si="10"/>
        <v>18902.150000000001</v>
      </c>
      <c r="Y809" s="29">
        <f t="shared" si="11"/>
        <v>9451.0750000000007</v>
      </c>
      <c r="Z809" s="28">
        <f t="shared" si="12"/>
        <v>15121.72</v>
      </c>
      <c r="AA809" s="28">
        <f t="shared" si="13"/>
        <v>12097.376</v>
      </c>
      <c r="AB809" s="29">
        <f t="shared" si="14"/>
        <v>7258.4256000000014</v>
      </c>
      <c r="AC809" s="28">
        <f t="shared" si="15"/>
        <v>15121.72</v>
      </c>
      <c r="AD809" s="28">
        <f t="shared" si="16"/>
        <v>12097.376</v>
      </c>
      <c r="AE809" s="29">
        <f t="shared" si="17"/>
        <v>7258.4256000000014</v>
      </c>
      <c r="AF809" s="28">
        <f t="shared" si="18"/>
        <v>19300.09</v>
      </c>
      <c r="AG809" s="28">
        <f t="shared" si="19"/>
        <v>15440.072000000002</v>
      </c>
      <c r="AH809" s="29">
        <f t="shared" si="20"/>
        <v>9264.0432000000001</v>
      </c>
      <c r="AI809" s="28">
        <f t="shared" si="21"/>
        <v>1989.7</v>
      </c>
      <c r="AJ809" s="29">
        <f t="shared" si="22"/>
        <v>1193.82</v>
      </c>
      <c r="AK809" s="30"/>
      <c r="AL809" s="30"/>
    </row>
    <row r="810" spans="1:38" ht="12.75" customHeight="1">
      <c r="A810" s="19">
        <v>43045</v>
      </c>
      <c r="B810" s="20" t="s">
        <v>899</v>
      </c>
      <c r="C810" s="21">
        <v>8</v>
      </c>
      <c r="D810" s="22" t="s">
        <v>850</v>
      </c>
      <c r="E810" s="23">
        <v>172</v>
      </c>
      <c r="F810" s="24">
        <v>15</v>
      </c>
      <c r="G810" s="25"/>
      <c r="H810" s="26" t="str">
        <f t="shared" si="0"/>
        <v/>
      </c>
      <c r="I810" s="25">
        <v>5</v>
      </c>
      <c r="J810" s="26">
        <f t="shared" si="1"/>
        <v>0.33333333333333331</v>
      </c>
      <c r="K810" s="25"/>
      <c r="L810" s="26" t="str">
        <f t="shared" si="2"/>
        <v/>
      </c>
      <c r="M810" s="25">
        <v>3</v>
      </c>
      <c r="N810" s="26">
        <f t="shared" si="3"/>
        <v>0.2</v>
      </c>
      <c r="O810" s="25"/>
      <c r="P810" s="26" t="str">
        <f t="shared" si="4"/>
        <v/>
      </c>
      <c r="Q810" s="25"/>
      <c r="R810" s="26" t="str">
        <f t="shared" si="5"/>
        <v/>
      </c>
      <c r="S810" s="27">
        <v>198.97</v>
      </c>
      <c r="T810" s="28" t="str">
        <f t="shared" si="6"/>
        <v/>
      </c>
      <c r="U810" s="28" t="str">
        <f t="shared" si="7"/>
        <v/>
      </c>
      <c r="V810" s="29" t="str">
        <f t="shared" si="8"/>
        <v/>
      </c>
      <c r="W810" s="28">
        <f t="shared" si="9"/>
        <v>994.85</v>
      </c>
      <c r="X810" s="28">
        <f t="shared" si="10"/>
        <v>497.42500000000001</v>
      </c>
      <c r="Y810" s="29">
        <f t="shared" si="11"/>
        <v>248.71250000000001</v>
      </c>
      <c r="Z810" s="28" t="str">
        <f t="shared" si="12"/>
        <v/>
      </c>
      <c r="AA810" s="28" t="str">
        <f t="shared" si="13"/>
        <v/>
      </c>
      <c r="AB810" s="29" t="str">
        <f t="shared" si="14"/>
        <v/>
      </c>
      <c r="AC810" s="28">
        <f t="shared" si="15"/>
        <v>596.91</v>
      </c>
      <c r="AD810" s="28">
        <f t="shared" si="16"/>
        <v>477.52800000000008</v>
      </c>
      <c r="AE810" s="29">
        <f t="shared" si="17"/>
        <v>286.51679999999999</v>
      </c>
      <c r="AF810" s="28" t="str">
        <f t="shared" si="18"/>
        <v/>
      </c>
      <c r="AG810" s="28" t="str">
        <f t="shared" si="19"/>
        <v/>
      </c>
      <c r="AH810" s="29" t="str">
        <f t="shared" si="20"/>
        <v/>
      </c>
      <c r="AI810" s="28" t="str">
        <f t="shared" si="21"/>
        <v/>
      </c>
      <c r="AJ810" s="29" t="str">
        <f t="shared" si="22"/>
        <v/>
      </c>
      <c r="AK810" s="30"/>
      <c r="AL810" s="30"/>
    </row>
    <row r="811" spans="1:38" ht="12.75" customHeight="1">
      <c r="A811" s="19">
        <v>43046</v>
      </c>
      <c r="B811" s="20" t="s">
        <v>900</v>
      </c>
      <c r="C811" s="21">
        <v>16</v>
      </c>
      <c r="D811" s="22" t="s">
        <v>874</v>
      </c>
      <c r="E811" s="23">
        <v>109</v>
      </c>
      <c r="F811" s="24">
        <v>12</v>
      </c>
      <c r="G811" s="25"/>
      <c r="H811" s="26" t="str">
        <f t="shared" si="0"/>
        <v/>
      </c>
      <c r="I811" s="25">
        <v>2</v>
      </c>
      <c r="J811" s="26">
        <f t="shared" si="1"/>
        <v>0.16666666666666666</v>
      </c>
      <c r="K811" s="25"/>
      <c r="L811" s="26" t="str">
        <f t="shared" si="2"/>
        <v/>
      </c>
      <c r="M811" s="25">
        <v>1</v>
      </c>
      <c r="N811" s="26">
        <f t="shared" si="3"/>
        <v>8.3333333333333329E-2</v>
      </c>
      <c r="O811" s="25"/>
      <c r="P811" s="26" t="str">
        <f t="shared" si="4"/>
        <v/>
      </c>
      <c r="Q811" s="25">
        <v>1</v>
      </c>
      <c r="R811" s="26">
        <f t="shared" si="5"/>
        <v>8.3333333333333329E-2</v>
      </c>
      <c r="S811" s="27">
        <v>198.97</v>
      </c>
      <c r="T811" s="28" t="str">
        <f t="shared" si="6"/>
        <v/>
      </c>
      <c r="U811" s="28" t="str">
        <f t="shared" si="7"/>
        <v/>
      </c>
      <c r="V811" s="29" t="str">
        <f t="shared" si="8"/>
        <v/>
      </c>
      <c r="W811" s="28">
        <f t="shared" si="9"/>
        <v>397.94</v>
      </c>
      <c r="X811" s="28">
        <f t="shared" si="10"/>
        <v>198.97</v>
      </c>
      <c r="Y811" s="29">
        <f t="shared" si="11"/>
        <v>99.484999999999999</v>
      </c>
      <c r="Z811" s="28" t="str">
        <f t="shared" si="12"/>
        <v/>
      </c>
      <c r="AA811" s="28" t="str">
        <f t="shared" si="13"/>
        <v/>
      </c>
      <c r="AB811" s="29" t="str">
        <f t="shared" si="14"/>
        <v/>
      </c>
      <c r="AC811" s="28">
        <f t="shared" si="15"/>
        <v>198.97</v>
      </c>
      <c r="AD811" s="28">
        <f t="shared" si="16"/>
        <v>159.17600000000002</v>
      </c>
      <c r="AE811" s="29">
        <f t="shared" si="17"/>
        <v>95.505600000000001</v>
      </c>
      <c r="AF811" s="28" t="str">
        <f t="shared" si="18"/>
        <v/>
      </c>
      <c r="AG811" s="28" t="str">
        <f t="shared" si="19"/>
        <v/>
      </c>
      <c r="AH811" s="29" t="str">
        <f t="shared" si="20"/>
        <v/>
      </c>
      <c r="AI811" s="28">
        <f t="shared" si="21"/>
        <v>198.97</v>
      </c>
      <c r="AJ811" s="29">
        <f t="shared" si="22"/>
        <v>119.38199999999999</v>
      </c>
      <c r="AK811" s="30"/>
      <c r="AL811" s="30"/>
    </row>
    <row r="812" spans="1:38" ht="12.75" customHeight="1">
      <c r="A812" s="19">
        <v>43047</v>
      </c>
      <c r="B812" s="20" t="s">
        <v>901</v>
      </c>
      <c r="C812" s="21">
        <v>36</v>
      </c>
      <c r="D812" s="22" t="s">
        <v>862</v>
      </c>
      <c r="E812" s="23">
        <v>6685</v>
      </c>
      <c r="F812" s="24">
        <v>969</v>
      </c>
      <c r="G812" s="25">
        <v>474</v>
      </c>
      <c r="H812" s="26">
        <f t="shared" si="0"/>
        <v>0.48916408668730649</v>
      </c>
      <c r="I812" s="25">
        <v>474</v>
      </c>
      <c r="J812" s="26">
        <f t="shared" si="1"/>
        <v>0.48916408668730649</v>
      </c>
      <c r="K812" s="25">
        <v>259</v>
      </c>
      <c r="L812" s="26">
        <f t="shared" si="2"/>
        <v>0.26728586171310631</v>
      </c>
      <c r="M812" s="25">
        <v>259</v>
      </c>
      <c r="N812" s="26">
        <f t="shared" si="3"/>
        <v>0.26728586171310631</v>
      </c>
      <c r="O812" s="25">
        <v>175</v>
      </c>
      <c r="P812" s="26">
        <f t="shared" si="4"/>
        <v>0.18059855521155832</v>
      </c>
      <c r="Q812" s="25">
        <v>44</v>
      </c>
      <c r="R812" s="26">
        <f t="shared" si="5"/>
        <v>4.540763673890609E-2</v>
      </c>
      <c r="S812" s="27">
        <v>198.97</v>
      </c>
      <c r="T812" s="28">
        <f t="shared" si="6"/>
        <v>94311.78</v>
      </c>
      <c r="U812" s="28">
        <f t="shared" si="7"/>
        <v>47155.89</v>
      </c>
      <c r="V812" s="29">
        <f t="shared" si="8"/>
        <v>23577.945</v>
      </c>
      <c r="W812" s="28">
        <f t="shared" si="9"/>
        <v>94311.78</v>
      </c>
      <c r="X812" s="28">
        <f t="shared" si="10"/>
        <v>47155.89</v>
      </c>
      <c r="Y812" s="29">
        <f t="shared" si="11"/>
        <v>23577.945</v>
      </c>
      <c r="Z812" s="28">
        <f t="shared" si="12"/>
        <v>51533.23</v>
      </c>
      <c r="AA812" s="28">
        <f t="shared" si="13"/>
        <v>41226.584000000003</v>
      </c>
      <c r="AB812" s="29">
        <f t="shared" si="14"/>
        <v>24735.950400000005</v>
      </c>
      <c r="AC812" s="28">
        <f t="shared" si="15"/>
        <v>51533.23</v>
      </c>
      <c r="AD812" s="28">
        <f t="shared" si="16"/>
        <v>41226.584000000003</v>
      </c>
      <c r="AE812" s="29">
        <f t="shared" si="17"/>
        <v>24735.950400000005</v>
      </c>
      <c r="AF812" s="28">
        <f t="shared" si="18"/>
        <v>34819.75</v>
      </c>
      <c r="AG812" s="28">
        <f t="shared" si="19"/>
        <v>27855.8</v>
      </c>
      <c r="AH812" s="29">
        <f t="shared" si="20"/>
        <v>16713.480000000003</v>
      </c>
      <c r="AI812" s="28">
        <f t="shared" si="21"/>
        <v>8754.68</v>
      </c>
      <c r="AJ812" s="29">
        <f t="shared" si="22"/>
        <v>5252.808</v>
      </c>
      <c r="AK812" s="30"/>
      <c r="AL812" s="30"/>
    </row>
    <row r="813" spans="1:38" ht="12.75" customHeight="1">
      <c r="A813" s="19">
        <v>43048</v>
      </c>
      <c r="B813" s="20" t="s">
        <v>902</v>
      </c>
      <c r="C813" s="21">
        <v>37</v>
      </c>
      <c r="D813" s="22" t="s">
        <v>869</v>
      </c>
      <c r="E813" s="23">
        <v>993</v>
      </c>
      <c r="F813" s="24">
        <v>82</v>
      </c>
      <c r="G813" s="25"/>
      <c r="H813" s="26" t="str">
        <f t="shared" si="0"/>
        <v/>
      </c>
      <c r="I813" s="25">
        <v>22</v>
      </c>
      <c r="J813" s="26">
        <f t="shared" si="1"/>
        <v>0.26829268292682928</v>
      </c>
      <c r="K813" s="25"/>
      <c r="L813" s="26" t="str">
        <f t="shared" si="2"/>
        <v/>
      </c>
      <c r="M813" s="25">
        <v>6</v>
      </c>
      <c r="N813" s="26">
        <f t="shared" si="3"/>
        <v>7.3170731707317069E-2</v>
      </c>
      <c r="O813" s="25">
        <v>1</v>
      </c>
      <c r="P813" s="26">
        <f t="shared" si="4"/>
        <v>1.2195121951219513E-2</v>
      </c>
      <c r="Q813" s="25">
        <v>1</v>
      </c>
      <c r="R813" s="26">
        <f t="shared" si="5"/>
        <v>1.2195121951219513E-2</v>
      </c>
      <c r="S813" s="27">
        <v>198.97</v>
      </c>
      <c r="T813" s="28" t="str">
        <f t="shared" si="6"/>
        <v/>
      </c>
      <c r="U813" s="28" t="str">
        <f t="shared" si="7"/>
        <v/>
      </c>
      <c r="V813" s="29" t="str">
        <f t="shared" si="8"/>
        <v/>
      </c>
      <c r="W813" s="28">
        <f t="shared" si="9"/>
        <v>4377.34</v>
      </c>
      <c r="X813" s="28">
        <f t="shared" si="10"/>
        <v>2188.67</v>
      </c>
      <c r="Y813" s="29">
        <f t="shared" si="11"/>
        <v>1094.335</v>
      </c>
      <c r="Z813" s="28" t="str">
        <f t="shared" si="12"/>
        <v/>
      </c>
      <c r="AA813" s="28" t="str">
        <f t="shared" si="13"/>
        <v/>
      </c>
      <c r="AB813" s="29" t="str">
        <f t="shared" si="14"/>
        <v/>
      </c>
      <c r="AC813" s="28">
        <f t="shared" si="15"/>
        <v>1193.82</v>
      </c>
      <c r="AD813" s="28">
        <f t="shared" si="16"/>
        <v>955.05600000000015</v>
      </c>
      <c r="AE813" s="29">
        <f t="shared" si="17"/>
        <v>573.03359999999998</v>
      </c>
      <c r="AF813" s="28">
        <f t="shared" si="18"/>
        <v>198.97</v>
      </c>
      <c r="AG813" s="28">
        <f t="shared" si="19"/>
        <v>159.17600000000002</v>
      </c>
      <c r="AH813" s="29">
        <f t="shared" si="20"/>
        <v>95.505600000000001</v>
      </c>
      <c r="AI813" s="28">
        <f t="shared" si="21"/>
        <v>198.97</v>
      </c>
      <c r="AJ813" s="29">
        <f t="shared" si="22"/>
        <v>119.38199999999999</v>
      </c>
      <c r="AK813" s="30"/>
      <c r="AL813" s="30"/>
    </row>
    <row r="814" spans="1:38" ht="12.75" customHeight="1">
      <c r="A814" s="19">
        <v>43049</v>
      </c>
      <c r="B814" s="20" t="s">
        <v>903</v>
      </c>
      <c r="C814" s="21">
        <v>29</v>
      </c>
      <c r="D814" s="22" t="s">
        <v>877</v>
      </c>
      <c r="E814" s="23">
        <v>978</v>
      </c>
      <c r="F814" s="24">
        <v>70</v>
      </c>
      <c r="G814" s="25"/>
      <c r="H814" s="26" t="str">
        <f t="shared" si="0"/>
        <v/>
      </c>
      <c r="I814" s="25">
        <v>18</v>
      </c>
      <c r="J814" s="26">
        <f t="shared" si="1"/>
        <v>0.25714285714285712</v>
      </c>
      <c r="K814" s="25"/>
      <c r="L814" s="26" t="str">
        <f t="shared" si="2"/>
        <v/>
      </c>
      <c r="M814" s="25">
        <v>7</v>
      </c>
      <c r="N814" s="26">
        <f t="shared" si="3"/>
        <v>0.1</v>
      </c>
      <c r="O814" s="25">
        <v>13</v>
      </c>
      <c r="P814" s="26">
        <f t="shared" si="4"/>
        <v>0.18571428571428572</v>
      </c>
      <c r="Q814" s="25"/>
      <c r="R814" s="26" t="str">
        <f t="shared" si="5"/>
        <v/>
      </c>
      <c r="S814" s="27">
        <v>198.97</v>
      </c>
      <c r="T814" s="28" t="str">
        <f t="shared" si="6"/>
        <v/>
      </c>
      <c r="U814" s="28" t="str">
        <f t="shared" si="7"/>
        <v/>
      </c>
      <c r="V814" s="29" t="str">
        <f t="shared" si="8"/>
        <v/>
      </c>
      <c r="W814" s="28">
        <f t="shared" si="9"/>
        <v>3581.46</v>
      </c>
      <c r="X814" s="28">
        <f t="shared" si="10"/>
        <v>1790.73</v>
      </c>
      <c r="Y814" s="29">
        <f t="shared" si="11"/>
        <v>895.36500000000001</v>
      </c>
      <c r="Z814" s="28" t="str">
        <f t="shared" si="12"/>
        <v/>
      </c>
      <c r="AA814" s="28" t="str">
        <f t="shared" si="13"/>
        <v/>
      </c>
      <c r="AB814" s="29" t="str">
        <f t="shared" si="14"/>
        <v/>
      </c>
      <c r="AC814" s="28">
        <f t="shared" si="15"/>
        <v>1392.79</v>
      </c>
      <c r="AD814" s="28">
        <f t="shared" si="16"/>
        <v>1114.2320000000002</v>
      </c>
      <c r="AE814" s="29">
        <f t="shared" si="17"/>
        <v>668.53920000000005</v>
      </c>
      <c r="AF814" s="28">
        <f t="shared" si="18"/>
        <v>2586.61</v>
      </c>
      <c r="AG814" s="28">
        <f t="shared" si="19"/>
        <v>2069.288</v>
      </c>
      <c r="AH814" s="29">
        <f t="shared" si="20"/>
        <v>1241.5728000000001</v>
      </c>
      <c r="AI814" s="28" t="str">
        <f t="shared" si="21"/>
        <v/>
      </c>
      <c r="AJ814" s="29" t="str">
        <f t="shared" si="22"/>
        <v/>
      </c>
      <c r="AK814" s="30"/>
      <c r="AL814" s="30"/>
    </row>
    <row r="815" spans="1:38" ht="12.75" customHeight="1">
      <c r="A815" s="19">
        <v>43050</v>
      </c>
      <c r="B815" s="20" t="s">
        <v>904</v>
      </c>
      <c r="C815" s="21">
        <v>36</v>
      </c>
      <c r="D815" s="22" t="s">
        <v>862</v>
      </c>
      <c r="E815" s="23">
        <v>3981</v>
      </c>
      <c r="F815" s="24">
        <v>426</v>
      </c>
      <c r="G815" s="25">
        <v>161</v>
      </c>
      <c r="H815" s="26">
        <f t="shared" si="0"/>
        <v>0.3779342723004695</v>
      </c>
      <c r="I815" s="25">
        <v>161</v>
      </c>
      <c r="J815" s="26">
        <f t="shared" si="1"/>
        <v>0.3779342723004695</v>
      </c>
      <c r="K815" s="25">
        <v>75</v>
      </c>
      <c r="L815" s="26">
        <f t="shared" si="2"/>
        <v>0.176056338028169</v>
      </c>
      <c r="M815" s="25">
        <v>75</v>
      </c>
      <c r="N815" s="26">
        <f t="shared" si="3"/>
        <v>0.176056338028169</v>
      </c>
      <c r="O815" s="25">
        <v>44</v>
      </c>
      <c r="P815" s="26">
        <f t="shared" si="4"/>
        <v>0.10328638497652583</v>
      </c>
      <c r="Q815" s="25">
        <v>4</v>
      </c>
      <c r="R815" s="26">
        <f t="shared" si="5"/>
        <v>9.3896713615023476E-3</v>
      </c>
      <c r="S815" s="27">
        <v>198.97</v>
      </c>
      <c r="T815" s="28">
        <f t="shared" si="6"/>
        <v>32034.17</v>
      </c>
      <c r="U815" s="28">
        <f t="shared" si="7"/>
        <v>16017.084999999999</v>
      </c>
      <c r="V815" s="29">
        <f t="shared" si="8"/>
        <v>8008.5424999999996</v>
      </c>
      <c r="W815" s="28">
        <f t="shared" si="9"/>
        <v>32034.17</v>
      </c>
      <c r="X815" s="28">
        <f t="shared" si="10"/>
        <v>16017.084999999999</v>
      </c>
      <c r="Y815" s="29">
        <f t="shared" si="11"/>
        <v>8008.5424999999996</v>
      </c>
      <c r="Z815" s="28">
        <f t="shared" si="12"/>
        <v>14922.75</v>
      </c>
      <c r="AA815" s="28">
        <f t="shared" si="13"/>
        <v>11938.2</v>
      </c>
      <c r="AB815" s="29">
        <f t="shared" si="14"/>
        <v>7162.920000000001</v>
      </c>
      <c r="AC815" s="28">
        <f t="shared" si="15"/>
        <v>14922.75</v>
      </c>
      <c r="AD815" s="28">
        <f t="shared" si="16"/>
        <v>11938.2</v>
      </c>
      <c r="AE815" s="29">
        <f t="shared" si="17"/>
        <v>7162.920000000001</v>
      </c>
      <c r="AF815" s="28">
        <f t="shared" si="18"/>
        <v>8754.68</v>
      </c>
      <c r="AG815" s="28">
        <f t="shared" si="19"/>
        <v>7003.7440000000006</v>
      </c>
      <c r="AH815" s="29">
        <f t="shared" si="20"/>
        <v>4202.2464</v>
      </c>
      <c r="AI815" s="28">
        <f t="shared" si="21"/>
        <v>795.88</v>
      </c>
      <c r="AJ815" s="29">
        <f t="shared" si="22"/>
        <v>477.52799999999996</v>
      </c>
      <c r="AK815" s="30"/>
      <c r="AL815" s="30"/>
    </row>
    <row r="816" spans="1:38" ht="12.75" customHeight="1">
      <c r="A816" s="19">
        <v>43051</v>
      </c>
      <c r="B816" s="20" t="s">
        <v>905</v>
      </c>
      <c r="C816" s="21">
        <v>12</v>
      </c>
      <c r="D816" s="22" t="s">
        <v>848</v>
      </c>
      <c r="E816" s="23">
        <v>14622</v>
      </c>
      <c r="F816" s="24">
        <v>1718</v>
      </c>
      <c r="G816" s="25">
        <v>618</v>
      </c>
      <c r="H816" s="26">
        <f t="shared" si="0"/>
        <v>0.359720605355064</v>
      </c>
      <c r="I816" s="25">
        <v>618</v>
      </c>
      <c r="J816" s="26">
        <f t="shared" si="1"/>
        <v>0.359720605355064</v>
      </c>
      <c r="K816" s="25">
        <v>306</v>
      </c>
      <c r="L816" s="26">
        <f t="shared" si="2"/>
        <v>0.1781140861466822</v>
      </c>
      <c r="M816" s="25">
        <v>306</v>
      </c>
      <c r="N816" s="26">
        <f t="shared" si="3"/>
        <v>0.1781140861466822</v>
      </c>
      <c r="O816" s="25">
        <v>167</v>
      </c>
      <c r="P816" s="26">
        <f t="shared" si="4"/>
        <v>9.7206053550640284E-2</v>
      </c>
      <c r="Q816" s="25">
        <v>38</v>
      </c>
      <c r="R816" s="26">
        <f t="shared" si="5"/>
        <v>2.2118742724097789E-2</v>
      </c>
      <c r="S816" s="27">
        <v>198.97</v>
      </c>
      <c r="T816" s="28">
        <f t="shared" si="6"/>
        <v>122963.46</v>
      </c>
      <c r="U816" s="28">
        <f t="shared" si="7"/>
        <v>61481.73</v>
      </c>
      <c r="V816" s="29">
        <f t="shared" si="8"/>
        <v>30740.865000000002</v>
      </c>
      <c r="W816" s="28">
        <f t="shared" si="9"/>
        <v>122963.46</v>
      </c>
      <c r="X816" s="28">
        <f t="shared" si="10"/>
        <v>61481.73</v>
      </c>
      <c r="Y816" s="29">
        <f t="shared" si="11"/>
        <v>30740.865000000002</v>
      </c>
      <c r="Z816" s="28">
        <f t="shared" si="12"/>
        <v>60884.82</v>
      </c>
      <c r="AA816" s="28">
        <f t="shared" si="13"/>
        <v>48707.856</v>
      </c>
      <c r="AB816" s="29">
        <f t="shared" si="14"/>
        <v>29224.713600000003</v>
      </c>
      <c r="AC816" s="28">
        <f t="shared" si="15"/>
        <v>60884.82</v>
      </c>
      <c r="AD816" s="28">
        <f t="shared" si="16"/>
        <v>48707.856</v>
      </c>
      <c r="AE816" s="29">
        <f t="shared" si="17"/>
        <v>29224.713600000003</v>
      </c>
      <c r="AF816" s="28">
        <f t="shared" si="18"/>
        <v>33227.99</v>
      </c>
      <c r="AG816" s="28">
        <f t="shared" si="19"/>
        <v>26582.392</v>
      </c>
      <c r="AH816" s="29">
        <f t="shared" si="20"/>
        <v>15949.435200000002</v>
      </c>
      <c r="AI816" s="28">
        <f t="shared" si="21"/>
        <v>7560.86</v>
      </c>
      <c r="AJ816" s="29">
        <f t="shared" si="22"/>
        <v>4536.5160000000005</v>
      </c>
      <c r="AK816" s="30"/>
      <c r="AL816" s="30"/>
    </row>
    <row r="817" spans="1:38" ht="12.75" customHeight="1">
      <c r="A817" s="19">
        <v>43052</v>
      </c>
      <c r="B817" s="20" t="s">
        <v>906</v>
      </c>
      <c r="C817" s="21">
        <v>9</v>
      </c>
      <c r="D817" s="22" t="s">
        <v>855</v>
      </c>
      <c r="E817" s="23">
        <v>1150</v>
      </c>
      <c r="F817" s="24">
        <v>87</v>
      </c>
      <c r="G817" s="25"/>
      <c r="H817" s="26" t="str">
        <f t="shared" si="0"/>
        <v/>
      </c>
      <c r="I817" s="25">
        <v>28</v>
      </c>
      <c r="J817" s="26">
        <f t="shared" si="1"/>
        <v>0.32183908045977011</v>
      </c>
      <c r="K817" s="25"/>
      <c r="L817" s="26" t="str">
        <f t="shared" si="2"/>
        <v/>
      </c>
      <c r="M817" s="25">
        <v>14</v>
      </c>
      <c r="N817" s="26">
        <f t="shared" si="3"/>
        <v>0.16091954022988506</v>
      </c>
      <c r="O817" s="25">
        <v>4</v>
      </c>
      <c r="P817" s="26">
        <f t="shared" si="4"/>
        <v>4.5977011494252873E-2</v>
      </c>
      <c r="Q817" s="25">
        <v>1</v>
      </c>
      <c r="R817" s="26">
        <f t="shared" si="5"/>
        <v>1.1494252873563218E-2</v>
      </c>
      <c r="S817" s="27">
        <v>198.97</v>
      </c>
      <c r="T817" s="28" t="str">
        <f t="shared" si="6"/>
        <v/>
      </c>
      <c r="U817" s="28" t="str">
        <f t="shared" si="7"/>
        <v/>
      </c>
      <c r="V817" s="29" t="str">
        <f t="shared" si="8"/>
        <v/>
      </c>
      <c r="W817" s="28">
        <f t="shared" si="9"/>
        <v>5571.16</v>
      </c>
      <c r="X817" s="28">
        <f t="shared" si="10"/>
        <v>2785.58</v>
      </c>
      <c r="Y817" s="29">
        <f t="shared" si="11"/>
        <v>1392.79</v>
      </c>
      <c r="Z817" s="28" t="str">
        <f t="shared" si="12"/>
        <v/>
      </c>
      <c r="AA817" s="28" t="str">
        <f t="shared" si="13"/>
        <v/>
      </c>
      <c r="AB817" s="29" t="str">
        <f t="shared" si="14"/>
        <v/>
      </c>
      <c r="AC817" s="28">
        <f t="shared" si="15"/>
        <v>2785.58</v>
      </c>
      <c r="AD817" s="28">
        <f t="shared" si="16"/>
        <v>2228.4640000000004</v>
      </c>
      <c r="AE817" s="29">
        <f t="shared" si="17"/>
        <v>1337.0784000000001</v>
      </c>
      <c r="AF817" s="28">
        <f t="shared" si="18"/>
        <v>795.88</v>
      </c>
      <c r="AG817" s="28">
        <f t="shared" si="19"/>
        <v>636.70400000000006</v>
      </c>
      <c r="AH817" s="29">
        <f t="shared" si="20"/>
        <v>382.0224</v>
      </c>
      <c r="AI817" s="28">
        <f t="shared" si="21"/>
        <v>198.97</v>
      </c>
      <c r="AJ817" s="29">
        <f t="shared" si="22"/>
        <v>119.38199999999999</v>
      </c>
      <c r="AK817" s="30"/>
      <c r="AL817" s="30"/>
    </row>
    <row r="818" spans="1:38" ht="12.75" customHeight="1">
      <c r="A818" s="19">
        <v>43053</v>
      </c>
      <c r="B818" s="20" t="s">
        <v>907</v>
      </c>
      <c r="C818" s="21">
        <v>8</v>
      </c>
      <c r="D818" s="22" t="s">
        <v>850</v>
      </c>
      <c r="E818" s="23">
        <v>232</v>
      </c>
      <c r="F818" s="24">
        <v>17</v>
      </c>
      <c r="G818" s="25"/>
      <c r="H818" s="26" t="str">
        <f t="shared" si="0"/>
        <v/>
      </c>
      <c r="I818" s="25">
        <v>5</v>
      </c>
      <c r="J818" s="26">
        <f t="shared" si="1"/>
        <v>0.29411764705882354</v>
      </c>
      <c r="K818" s="25"/>
      <c r="L818" s="26" t="str">
        <f t="shared" si="2"/>
        <v/>
      </c>
      <c r="M818" s="25">
        <v>3</v>
      </c>
      <c r="N818" s="26">
        <f t="shared" si="3"/>
        <v>0.17647058823529413</v>
      </c>
      <c r="O818" s="25">
        <v>1</v>
      </c>
      <c r="P818" s="26">
        <f t="shared" si="4"/>
        <v>5.8823529411764705E-2</v>
      </c>
      <c r="Q818" s="25"/>
      <c r="R818" s="26" t="str">
        <f t="shared" si="5"/>
        <v/>
      </c>
      <c r="S818" s="27">
        <v>198.97</v>
      </c>
      <c r="T818" s="28" t="str">
        <f t="shared" si="6"/>
        <v/>
      </c>
      <c r="U818" s="28" t="str">
        <f t="shared" si="7"/>
        <v/>
      </c>
      <c r="V818" s="29" t="str">
        <f t="shared" si="8"/>
        <v/>
      </c>
      <c r="W818" s="28">
        <f t="shared" si="9"/>
        <v>994.85</v>
      </c>
      <c r="X818" s="28">
        <f t="shared" si="10"/>
        <v>497.42500000000001</v>
      </c>
      <c r="Y818" s="29">
        <f t="shared" si="11"/>
        <v>248.71250000000001</v>
      </c>
      <c r="Z818" s="28" t="str">
        <f t="shared" si="12"/>
        <v/>
      </c>
      <c r="AA818" s="28" t="str">
        <f t="shared" si="13"/>
        <v/>
      </c>
      <c r="AB818" s="29" t="str">
        <f t="shared" si="14"/>
        <v/>
      </c>
      <c r="AC818" s="28">
        <f t="shared" si="15"/>
        <v>596.91</v>
      </c>
      <c r="AD818" s="28">
        <f t="shared" si="16"/>
        <v>477.52800000000008</v>
      </c>
      <c r="AE818" s="29">
        <f t="shared" si="17"/>
        <v>286.51679999999999</v>
      </c>
      <c r="AF818" s="28">
        <f t="shared" si="18"/>
        <v>198.97</v>
      </c>
      <c r="AG818" s="28">
        <f t="shared" si="19"/>
        <v>159.17600000000002</v>
      </c>
      <c r="AH818" s="29">
        <f t="shared" si="20"/>
        <v>95.505600000000001</v>
      </c>
      <c r="AI818" s="28" t="str">
        <f t="shared" si="21"/>
        <v/>
      </c>
      <c r="AJ818" s="29" t="str">
        <f t="shared" si="22"/>
        <v/>
      </c>
      <c r="AK818" s="30"/>
      <c r="AL818" s="30"/>
    </row>
    <row r="819" spans="1:38" ht="12.75" customHeight="1">
      <c r="A819" s="19">
        <v>43054</v>
      </c>
      <c r="B819" s="20" t="s">
        <v>908</v>
      </c>
      <c r="C819" s="21">
        <v>16</v>
      </c>
      <c r="D819" s="22" t="s">
        <v>874</v>
      </c>
      <c r="E819" s="23">
        <v>3698</v>
      </c>
      <c r="F819" s="24">
        <v>359</v>
      </c>
      <c r="G819" s="25">
        <v>69</v>
      </c>
      <c r="H819" s="26">
        <f t="shared" si="0"/>
        <v>0.19220055710306408</v>
      </c>
      <c r="I819" s="25">
        <v>69</v>
      </c>
      <c r="J819" s="26">
        <f t="shared" si="1"/>
        <v>0.19220055710306408</v>
      </c>
      <c r="K819" s="25">
        <v>33</v>
      </c>
      <c r="L819" s="26">
        <f t="shared" si="2"/>
        <v>9.1922005571030641E-2</v>
      </c>
      <c r="M819" s="25">
        <v>33</v>
      </c>
      <c r="N819" s="26">
        <f t="shared" si="3"/>
        <v>9.1922005571030641E-2</v>
      </c>
      <c r="O819" s="25">
        <v>36</v>
      </c>
      <c r="P819" s="26">
        <f t="shared" si="4"/>
        <v>0.10027855153203342</v>
      </c>
      <c r="Q819" s="25">
        <v>3</v>
      </c>
      <c r="R819" s="26">
        <f t="shared" si="5"/>
        <v>8.356545961002786E-3</v>
      </c>
      <c r="S819" s="27">
        <v>198.97</v>
      </c>
      <c r="T819" s="28">
        <f t="shared" si="6"/>
        <v>13728.93</v>
      </c>
      <c r="U819" s="28">
        <f t="shared" si="7"/>
        <v>6864.4650000000001</v>
      </c>
      <c r="V819" s="29">
        <f t="shared" si="8"/>
        <v>3432.2325000000001</v>
      </c>
      <c r="W819" s="28">
        <f t="shared" si="9"/>
        <v>13728.93</v>
      </c>
      <c r="X819" s="28">
        <f t="shared" si="10"/>
        <v>6864.4650000000001</v>
      </c>
      <c r="Y819" s="29">
        <f t="shared" si="11"/>
        <v>3432.2325000000001</v>
      </c>
      <c r="Z819" s="28">
        <f t="shared" si="12"/>
        <v>6566.01</v>
      </c>
      <c r="AA819" s="28">
        <f t="shared" si="13"/>
        <v>5252.808</v>
      </c>
      <c r="AB819" s="29">
        <f t="shared" si="14"/>
        <v>3151.6848000000005</v>
      </c>
      <c r="AC819" s="28">
        <f t="shared" si="15"/>
        <v>6566.01</v>
      </c>
      <c r="AD819" s="28">
        <f t="shared" si="16"/>
        <v>5252.808</v>
      </c>
      <c r="AE819" s="29">
        <f t="shared" si="17"/>
        <v>3151.6848000000005</v>
      </c>
      <c r="AF819" s="28">
        <f t="shared" si="18"/>
        <v>7162.92</v>
      </c>
      <c r="AG819" s="28">
        <f t="shared" si="19"/>
        <v>5730.3360000000002</v>
      </c>
      <c r="AH819" s="29">
        <f t="shared" si="20"/>
        <v>3438.2015999999999</v>
      </c>
      <c r="AI819" s="28">
        <f t="shared" si="21"/>
        <v>596.91</v>
      </c>
      <c r="AJ819" s="29">
        <f t="shared" si="22"/>
        <v>358.14599999999996</v>
      </c>
      <c r="AK819" s="30"/>
      <c r="AL819" s="30"/>
    </row>
    <row r="820" spans="1:38" ht="12.75" customHeight="1">
      <c r="A820" s="19">
        <v>43055</v>
      </c>
      <c r="B820" s="20" t="s">
        <v>909</v>
      </c>
      <c r="C820" s="21">
        <v>29</v>
      </c>
      <c r="D820" s="22" t="s">
        <v>877</v>
      </c>
      <c r="E820" s="23">
        <v>2740</v>
      </c>
      <c r="F820" s="24">
        <v>353</v>
      </c>
      <c r="G820" s="25">
        <v>92</v>
      </c>
      <c r="H820" s="26">
        <f t="shared" si="0"/>
        <v>0.26062322946175637</v>
      </c>
      <c r="I820" s="25">
        <v>92</v>
      </c>
      <c r="J820" s="26">
        <f t="shared" si="1"/>
        <v>0.26062322946175637</v>
      </c>
      <c r="K820" s="25">
        <v>35</v>
      </c>
      <c r="L820" s="26">
        <f t="shared" si="2"/>
        <v>9.9150141643059492E-2</v>
      </c>
      <c r="M820" s="25">
        <v>35</v>
      </c>
      <c r="N820" s="26">
        <f t="shared" si="3"/>
        <v>9.9150141643059492E-2</v>
      </c>
      <c r="O820" s="25">
        <v>40</v>
      </c>
      <c r="P820" s="26">
        <f t="shared" si="4"/>
        <v>0.11331444759206799</v>
      </c>
      <c r="Q820" s="25">
        <v>3</v>
      </c>
      <c r="R820" s="26">
        <f t="shared" si="5"/>
        <v>8.4985835694051E-3</v>
      </c>
      <c r="S820" s="27">
        <v>198.97</v>
      </c>
      <c r="T820" s="28">
        <f t="shared" si="6"/>
        <v>18305.240000000002</v>
      </c>
      <c r="U820" s="28">
        <f t="shared" si="7"/>
        <v>9152.6200000000008</v>
      </c>
      <c r="V820" s="29">
        <f t="shared" si="8"/>
        <v>4576.3100000000004</v>
      </c>
      <c r="W820" s="28">
        <f t="shared" si="9"/>
        <v>18305.240000000002</v>
      </c>
      <c r="X820" s="28">
        <f t="shared" si="10"/>
        <v>9152.6200000000008</v>
      </c>
      <c r="Y820" s="29">
        <f t="shared" si="11"/>
        <v>4576.3100000000004</v>
      </c>
      <c r="Z820" s="28">
        <f t="shared" si="12"/>
        <v>6963.95</v>
      </c>
      <c r="AA820" s="28">
        <f t="shared" si="13"/>
        <v>5571.16</v>
      </c>
      <c r="AB820" s="29">
        <f t="shared" si="14"/>
        <v>3342.6960000000004</v>
      </c>
      <c r="AC820" s="28">
        <f t="shared" si="15"/>
        <v>6963.95</v>
      </c>
      <c r="AD820" s="28">
        <f t="shared" si="16"/>
        <v>5571.16</v>
      </c>
      <c r="AE820" s="29">
        <f t="shared" si="17"/>
        <v>3342.6960000000004</v>
      </c>
      <c r="AF820" s="28">
        <f t="shared" si="18"/>
        <v>7958.8</v>
      </c>
      <c r="AG820" s="28">
        <f t="shared" si="19"/>
        <v>6367.04</v>
      </c>
      <c r="AH820" s="29">
        <f t="shared" si="20"/>
        <v>3820.2240000000002</v>
      </c>
      <c r="AI820" s="28">
        <f t="shared" si="21"/>
        <v>596.91</v>
      </c>
      <c r="AJ820" s="29">
        <f t="shared" si="22"/>
        <v>358.14599999999996</v>
      </c>
      <c r="AK820" s="30"/>
      <c r="AL820" s="30"/>
    </row>
    <row r="821" spans="1:38" ht="12.75" customHeight="1">
      <c r="A821" s="19">
        <v>43056</v>
      </c>
      <c r="B821" s="20" t="s">
        <v>910</v>
      </c>
      <c r="C821" s="21">
        <v>37</v>
      </c>
      <c r="D821" s="22" t="s">
        <v>869</v>
      </c>
      <c r="E821" s="23">
        <v>891</v>
      </c>
      <c r="F821" s="24">
        <v>69</v>
      </c>
      <c r="G821" s="25"/>
      <c r="H821" s="26" t="str">
        <f t="shared" si="0"/>
        <v/>
      </c>
      <c r="I821" s="25">
        <v>19</v>
      </c>
      <c r="J821" s="26">
        <f t="shared" si="1"/>
        <v>0.27536231884057971</v>
      </c>
      <c r="K821" s="25"/>
      <c r="L821" s="26" t="str">
        <f t="shared" si="2"/>
        <v/>
      </c>
      <c r="M821" s="25">
        <v>5</v>
      </c>
      <c r="N821" s="26">
        <f t="shared" si="3"/>
        <v>7.2463768115942032E-2</v>
      </c>
      <c r="O821" s="25">
        <v>1</v>
      </c>
      <c r="P821" s="26">
        <f t="shared" si="4"/>
        <v>1.4492753623188406E-2</v>
      </c>
      <c r="Q821" s="25"/>
      <c r="R821" s="26" t="str">
        <f t="shared" si="5"/>
        <v/>
      </c>
      <c r="S821" s="27">
        <v>198.97</v>
      </c>
      <c r="T821" s="28" t="str">
        <f t="shared" si="6"/>
        <v/>
      </c>
      <c r="U821" s="28" t="str">
        <f t="shared" si="7"/>
        <v/>
      </c>
      <c r="V821" s="29" t="str">
        <f t="shared" si="8"/>
        <v/>
      </c>
      <c r="W821" s="28">
        <f t="shared" si="9"/>
        <v>3780.43</v>
      </c>
      <c r="X821" s="28">
        <f t="shared" si="10"/>
        <v>1890.2149999999999</v>
      </c>
      <c r="Y821" s="29">
        <f t="shared" si="11"/>
        <v>945.10749999999996</v>
      </c>
      <c r="Z821" s="28" t="str">
        <f t="shared" si="12"/>
        <v/>
      </c>
      <c r="AA821" s="28" t="str">
        <f t="shared" si="13"/>
        <v/>
      </c>
      <c r="AB821" s="29" t="str">
        <f t="shared" si="14"/>
        <v/>
      </c>
      <c r="AC821" s="28">
        <f t="shared" si="15"/>
        <v>994.85</v>
      </c>
      <c r="AD821" s="28">
        <f t="shared" si="16"/>
        <v>795.88</v>
      </c>
      <c r="AE821" s="29">
        <f t="shared" si="17"/>
        <v>477.52800000000002</v>
      </c>
      <c r="AF821" s="28">
        <f t="shared" si="18"/>
        <v>198.97</v>
      </c>
      <c r="AG821" s="28">
        <f t="shared" si="19"/>
        <v>159.17600000000002</v>
      </c>
      <c r="AH821" s="29">
        <f t="shared" si="20"/>
        <v>95.505600000000001</v>
      </c>
      <c r="AI821" s="28" t="str">
        <f t="shared" si="21"/>
        <v/>
      </c>
      <c r="AJ821" s="29" t="str">
        <f t="shared" si="22"/>
        <v/>
      </c>
      <c r="AK821" s="30"/>
      <c r="AL821" s="30"/>
    </row>
    <row r="822" spans="1:38" ht="12.75" customHeight="1">
      <c r="A822" s="19">
        <v>43057</v>
      </c>
      <c r="B822" s="20" t="s">
        <v>911</v>
      </c>
      <c r="C822" s="21">
        <v>8</v>
      </c>
      <c r="D822" s="22" t="s">
        <v>850</v>
      </c>
      <c r="E822" s="23">
        <v>39</v>
      </c>
      <c r="F822" s="24">
        <v>0</v>
      </c>
      <c r="G822" s="25"/>
      <c r="H822" s="26" t="str">
        <f t="shared" si="0"/>
        <v/>
      </c>
      <c r="I822" s="25">
        <v>0</v>
      </c>
      <c r="J822" s="26"/>
      <c r="K822" s="25"/>
      <c r="L822" s="26" t="str">
        <f t="shared" si="2"/>
        <v/>
      </c>
      <c r="M822" s="25">
        <v>0</v>
      </c>
      <c r="N822" s="26"/>
      <c r="O822" s="25"/>
      <c r="P822" s="26" t="str">
        <f t="shared" si="4"/>
        <v/>
      </c>
      <c r="Q822" s="25"/>
      <c r="R822" s="26" t="str">
        <f t="shared" si="5"/>
        <v/>
      </c>
      <c r="S822" s="27">
        <v>198.97</v>
      </c>
      <c r="T822" s="28" t="str">
        <f t="shared" si="6"/>
        <v/>
      </c>
      <c r="U822" s="28" t="str">
        <f t="shared" si="7"/>
        <v/>
      </c>
      <c r="V822" s="29" t="str">
        <f t="shared" si="8"/>
        <v/>
      </c>
      <c r="W822" s="28">
        <f t="shared" si="9"/>
        <v>0</v>
      </c>
      <c r="X822" s="28">
        <f t="shared" si="10"/>
        <v>0</v>
      </c>
      <c r="Y822" s="29">
        <f t="shared" si="11"/>
        <v>0</v>
      </c>
      <c r="Z822" s="28" t="str">
        <f t="shared" si="12"/>
        <v/>
      </c>
      <c r="AA822" s="28" t="str">
        <f t="shared" si="13"/>
        <v/>
      </c>
      <c r="AB822" s="29" t="str">
        <f t="shared" si="14"/>
        <v/>
      </c>
      <c r="AC822" s="28">
        <f t="shared" si="15"/>
        <v>0</v>
      </c>
      <c r="AD822" s="28">
        <f t="shared" si="16"/>
        <v>0</v>
      </c>
      <c r="AE822" s="29">
        <f t="shared" si="17"/>
        <v>0</v>
      </c>
      <c r="AF822" s="28" t="str">
        <f t="shared" si="18"/>
        <v/>
      </c>
      <c r="AG822" s="28" t="str">
        <f t="shared" si="19"/>
        <v/>
      </c>
      <c r="AH822" s="29" t="str">
        <f t="shared" si="20"/>
        <v/>
      </c>
      <c r="AI822" s="28" t="str">
        <f t="shared" si="21"/>
        <v/>
      </c>
      <c r="AJ822" s="29" t="str">
        <f t="shared" si="22"/>
        <v/>
      </c>
      <c r="AK822" s="30"/>
      <c r="AL822" s="30"/>
    </row>
    <row r="823" spans="1:38" ht="12.75" customHeight="1">
      <c r="A823" s="19">
        <v>43058</v>
      </c>
      <c r="B823" s="20" t="s">
        <v>912</v>
      </c>
      <c r="C823" s="21">
        <v>29</v>
      </c>
      <c r="D823" s="22" t="s">
        <v>877</v>
      </c>
      <c r="E823" s="23">
        <v>123</v>
      </c>
      <c r="F823" s="24">
        <v>1</v>
      </c>
      <c r="G823" s="25"/>
      <c r="H823" s="26" t="str">
        <f t="shared" si="0"/>
        <v/>
      </c>
      <c r="I823" s="25">
        <v>0</v>
      </c>
      <c r="J823" s="26">
        <f t="shared" ref="J823:J949" si="23">IF(I823="","",I823/F823)</f>
        <v>0</v>
      </c>
      <c r="K823" s="25"/>
      <c r="L823" s="26" t="str">
        <f t="shared" si="2"/>
        <v/>
      </c>
      <c r="M823" s="25">
        <v>0</v>
      </c>
      <c r="N823" s="26">
        <f t="shared" ref="N823:N949" si="24">IF(M823="","",M823/F823)</f>
        <v>0</v>
      </c>
      <c r="O823" s="25"/>
      <c r="P823" s="26" t="str">
        <f t="shared" si="4"/>
        <v/>
      </c>
      <c r="Q823" s="25"/>
      <c r="R823" s="26" t="str">
        <f t="shared" si="5"/>
        <v/>
      </c>
      <c r="S823" s="27">
        <v>198.97</v>
      </c>
      <c r="T823" s="28" t="str">
        <f t="shared" si="6"/>
        <v/>
      </c>
      <c r="U823" s="28" t="str">
        <f t="shared" si="7"/>
        <v/>
      </c>
      <c r="V823" s="29" t="str">
        <f t="shared" si="8"/>
        <v/>
      </c>
      <c r="W823" s="28">
        <f t="shared" si="9"/>
        <v>0</v>
      </c>
      <c r="X823" s="28">
        <f t="shared" si="10"/>
        <v>0</v>
      </c>
      <c r="Y823" s="29">
        <f t="shared" si="11"/>
        <v>0</v>
      </c>
      <c r="Z823" s="28" t="str">
        <f t="shared" si="12"/>
        <v/>
      </c>
      <c r="AA823" s="28" t="str">
        <f t="shared" si="13"/>
        <v/>
      </c>
      <c r="AB823" s="29" t="str">
        <f t="shared" si="14"/>
        <v/>
      </c>
      <c r="AC823" s="28">
        <f t="shared" si="15"/>
        <v>0</v>
      </c>
      <c r="AD823" s="28">
        <f t="shared" si="16"/>
        <v>0</v>
      </c>
      <c r="AE823" s="29">
        <f t="shared" si="17"/>
        <v>0</v>
      </c>
      <c r="AF823" s="28" t="str">
        <f t="shared" si="18"/>
        <v/>
      </c>
      <c r="AG823" s="28" t="str">
        <f t="shared" si="19"/>
        <v/>
      </c>
      <c r="AH823" s="29" t="str">
        <f t="shared" si="20"/>
        <v/>
      </c>
      <c r="AI823" s="28" t="str">
        <f t="shared" si="21"/>
        <v/>
      </c>
      <c r="AJ823" s="29" t="str">
        <f t="shared" si="22"/>
        <v/>
      </c>
      <c r="AK823" s="30"/>
      <c r="AL823" s="30"/>
    </row>
    <row r="824" spans="1:38" ht="12.75" customHeight="1">
      <c r="A824" s="19">
        <v>43059</v>
      </c>
      <c r="B824" s="20" t="s">
        <v>913</v>
      </c>
      <c r="C824" s="21">
        <v>1</v>
      </c>
      <c r="D824" s="22" t="s">
        <v>846</v>
      </c>
      <c r="E824" s="23">
        <v>332</v>
      </c>
      <c r="F824" s="24">
        <v>37</v>
      </c>
      <c r="G824" s="25"/>
      <c r="H824" s="26" t="str">
        <f t="shared" si="0"/>
        <v/>
      </c>
      <c r="I824" s="25">
        <v>9</v>
      </c>
      <c r="J824" s="26">
        <f t="shared" si="23"/>
        <v>0.24324324324324326</v>
      </c>
      <c r="K824" s="25"/>
      <c r="L824" s="26" t="str">
        <f t="shared" si="2"/>
        <v/>
      </c>
      <c r="M824" s="25">
        <v>4</v>
      </c>
      <c r="N824" s="26">
        <f t="shared" si="24"/>
        <v>0.10810810810810811</v>
      </c>
      <c r="O824" s="25">
        <v>2</v>
      </c>
      <c r="P824" s="26">
        <f t="shared" si="4"/>
        <v>5.4054054054054057E-2</v>
      </c>
      <c r="Q824" s="25"/>
      <c r="R824" s="26" t="str">
        <f t="shared" si="5"/>
        <v/>
      </c>
      <c r="S824" s="27">
        <v>198.97</v>
      </c>
      <c r="T824" s="28" t="str">
        <f t="shared" si="6"/>
        <v/>
      </c>
      <c r="U824" s="28" t="str">
        <f t="shared" si="7"/>
        <v/>
      </c>
      <c r="V824" s="29" t="str">
        <f t="shared" si="8"/>
        <v/>
      </c>
      <c r="W824" s="28">
        <f t="shared" si="9"/>
        <v>1790.73</v>
      </c>
      <c r="X824" s="28">
        <f t="shared" si="10"/>
        <v>895.36500000000001</v>
      </c>
      <c r="Y824" s="29">
        <f t="shared" si="11"/>
        <v>447.6825</v>
      </c>
      <c r="Z824" s="28" t="str">
        <f t="shared" si="12"/>
        <v/>
      </c>
      <c r="AA824" s="28" t="str">
        <f t="shared" si="13"/>
        <v/>
      </c>
      <c r="AB824" s="29" t="str">
        <f t="shared" si="14"/>
        <v/>
      </c>
      <c r="AC824" s="28">
        <f t="shared" si="15"/>
        <v>795.88</v>
      </c>
      <c r="AD824" s="28">
        <f t="shared" si="16"/>
        <v>636.70400000000006</v>
      </c>
      <c r="AE824" s="29">
        <f t="shared" si="17"/>
        <v>382.0224</v>
      </c>
      <c r="AF824" s="28">
        <f t="shared" si="18"/>
        <v>397.94</v>
      </c>
      <c r="AG824" s="28">
        <f t="shared" si="19"/>
        <v>318.35200000000003</v>
      </c>
      <c r="AH824" s="29">
        <f t="shared" si="20"/>
        <v>191.0112</v>
      </c>
      <c r="AI824" s="28" t="str">
        <f t="shared" si="21"/>
        <v/>
      </c>
      <c r="AJ824" s="29" t="str">
        <f t="shared" si="22"/>
        <v/>
      </c>
      <c r="AK824" s="30"/>
      <c r="AL824" s="30"/>
    </row>
    <row r="825" spans="1:38" ht="12.75" customHeight="1">
      <c r="A825" s="19">
        <v>43060</v>
      </c>
      <c r="B825" s="20" t="s">
        <v>914</v>
      </c>
      <c r="C825" s="21">
        <v>30</v>
      </c>
      <c r="D825" s="22" t="s">
        <v>871</v>
      </c>
      <c r="E825" s="23">
        <v>3426</v>
      </c>
      <c r="F825" s="24">
        <v>288</v>
      </c>
      <c r="G825" s="25">
        <v>85</v>
      </c>
      <c r="H825" s="26">
        <f t="shared" si="0"/>
        <v>0.2951388888888889</v>
      </c>
      <c r="I825" s="25">
        <v>85</v>
      </c>
      <c r="J825" s="26">
        <f t="shared" si="23"/>
        <v>0.2951388888888889</v>
      </c>
      <c r="K825" s="25">
        <v>44</v>
      </c>
      <c r="L825" s="26">
        <f t="shared" si="2"/>
        <v>0.15277777777777779</v>
      </c>
      <c r="M825" s="25">
        <v>44</v>
      </c>
      <c r="N825" s="26">
        <f t="shared" si="24"/>
        <v>0.15277777777777779</v>
      </c>
      <c r="O825" s="25">
        <v>36</v>
      </c>
      <c r="P825" s="26">
        <f t="shared" si="4"/>
        <v>0.125</v>
      </c>
      <c r="Q825" s="25">
        <v>5</v>
      </c>
      <c r="R825" s="26">
        <f t="shared" si="5"/>
        <v>1.7361111111111112E-2</v>
      </c>
      <c r="S825" s="27">
        <v>198.97</v>
      </c>
      <c r="T825" s="28">
        <f t="shared" si="6"/>
        <v>16912.45</v>
      </c>
      <c r="U825" s="28">
        <f t="shared" si="7"/>
        <v>8456.2250000000004</v>
      </c>
      <c r="V825" s="29">
        <f t="shared" si="8"/>
        <v>4228.1125000000002</v>
      </c>
      <c r="W825" s="28">
        <f t="shared" si="9"/>
        <v>16912.45</v>
      </c>
      <c r="X825" s="28">
        <f t="shared" si="10"/>
        <v>8456.2250000000004</v>
      </c>
      <c r="Y825" s="29">
        <f t="shared" si="11"/>
        <v>4228.1125000000002</v>
      </c>
      <c r="Z825" s="28">
        <f t="shared" si="12"/>
        <v>8754.68</v>
      </c>
      <c r="AA825" s="28">
        <f t="shared" si="13"/>
        <v>7003.7440000000006</v>
      </c>
      <c r="AB825" s="29">
        <f t="shared" si="14"/>
        <v>4202.2464</v>
      </c>
      <c r="AC825" s="28">
        <f t="shared" si="15"/>
        <v>8754.68</v>
      </c>
      <c r="AD825" s="28">
        <f t="shared" si="16"/>
        <v>7003.7440000000006</v>
      </c>
      <c r="AE825" s="29">
        <f t="shared" si="17"/>
        <v>4202.2464</v>
      </c>
      <c r="AF825" s="28">
        <f t="shared" si="18"/>
        <v>7162.92</v>
      </c>
      <c r="AG825" s="28">
        <f t="shared" si="19"/>
        <v>5730.3360000000002</v>
      </c>
      <c r="AH825" s="29">
        <f t="shared" si="20"/>
        <v>3438.2015999999999</v>
      </c>
      <c r="AI825" s="28">
        <f t="shared" si="21"/>
        <v>994.85</v>
      </c>
      <c r="AJ825" s="29">
        <f t="shared" si="22"/>
        <v>596.91</v>
      </c>
      <c r="AK825" s="30"/>
      <c r="AL825" s="30"/>
    </row>
    <row r="826" spans="1:38" ht="12.75" customHeight="1">
      <c r="A826" s="19">
        <v>43061</v>
      </c>
      <c r="B826" s="20" t="s">
        <v>915</v>
      </c>
      <c r="C826" s="21">
        <v>16</v>
      </c>
      <c r="D826" s="22" t="s">
        <v>874</v>
      </c>
      <c r="E826" s="23">
        <v>48</v>
      </c>
      <c r="F826" s="24">
        <v>1</v>
      </c>
      <c r="G826" s="25"/>
      <c r="H826" s="26" t="str">
        <f t="shared" si="0"/>
        <v/>
      </c>
      <c r="I826" s="25">
        <v>0</v>
      </c>
      <c r="J826" s="26">
        <f t="shared" si="23"/>
        <v>0</v>
      </c>
      <c r="K826" s="25"/>
      <c r="L826" s="26" t="str">
        <f t="shared" si="2"/>
        <v/>
      </c>
      <c r="M826" s="25">
        <v>0</v>
      </c>
      <c r="N826" s="26">
        <f t="shared" si="24"/>
        <v>0</v>
      </c>
      <c r="O826" s="25"/>
      <c r="P826" s="26" t="str">
        <f t="shared" si="4"/>
        <v/>
      </c>
      <c r="Q826" s="25"/>
      <c r="R826" s="26" t="str">
        <f t="shared" si="5"/>
        <v/>
      </c>
      <c r="S826" s="27">
        <v>198.97</v>
      </c>
      <c r="T826" s="28" t="str">
        <f t="shared" si="6"/>
        <v/>
      </c>
      <c r="U826" s="28" t="str">
        <f t="shared" si="7"/>
        <v/>
      </c>
      <c r="V826" s="29" t="str">
        <f t="shared" si="8"/>
        <v/>
      </c>
      <c r="W826" s="28">
        <f t="shared" si="9"/>
        <v>0</v>
      </c>
      <c r="X826" s="28">
        <f t="shared" si="10"/>
        <v>0</v>
      </c>
      <c r="Y826" s="29">
        <f t="shared" si="11"/>
        <v>0</v>
      </c>
      <c r="Z826" s="28" t="str">
        <f t="shared" si="12"/>
        <v/>
      </c>
      <c r="AA826" s="28" t="str">
        <f t="shared" si="13"/>
        <v/>
      </c>
      <c r="AB826" s="29" t="str">
        <f t="shared" si="14"/>
        <v/>
      </c>
      <c r="AC826" s="28">
        <f t="shared" si="15"/>
        <v>0</v>
      </c>
      <c r="AD826" s="28">
        <f t="shared" si="16"/>
        <v>0</v>
      </c>
      <c r="AE826" s="29">
        <f t="shared" si="17"/>
        <v>0</v>
      </c>
      <c r="AF826" s="28" t="str">
        <f t="shared" si="18"/>
        <v/>
      </c>
      <c r="AG826" s="28" t="str">
        <f t="shared" si="19"/>
        <v/>
      </c>
      <c r="AH826" s="29" t="str">
        <f t="shared" si="20"/>
        <v/>
      </c>
      <c r="AI826" s="28" t="str">
        <f t="shared" si="21"/>
        <v/>
      </c>
      <c r="AJ826" s="29" t="str">
        <f t="shared" si="22"/>
        <v/>
      </c>
      <c r="AK826" s="30"/>
      <c r="AL826" s="30"/>
    </row>
    <row r="827" spans="1:38" ht="12.75" customHeight="1">
      <c r="A827" s="19">
        <v>43062</v>
      </c>
      <c r="B827" s="20" t="s">
        <v>916</v>
      </c>
      <c r="C827" s="21">
        <v>22</v>
      </c>
      <c r="D827" s="22" t="s">
        <v>852</v>
      </c>
      <c r="E827" s="23">
        <v>388</v>
      </c>
      <c r="F827" s="24">
        <v>23</v>
      </c>
      <c r="G827" s="25"/>
      <c r="H827" s="26" t="str">
        <f t="shared" si="0"/>
        <v/>
      </c>
      <c r="I827" s="25">
        <v>8</v>
      </c>
      <c r="J827" s="26">
        <f t="shared" si="23"/>
        <v>0.34782608695652173</v>
      </c>
      <c r="K827" s="25"/>
      <c r="L827" s="26" t="str">
        <f t="shared" si="2"/>
        <v/>
      </c>
      <c r="M827" s="25">
        <v>4</v>
      </c>
      <c r="N827" s="26">
        <f t="shared" si="24"/>
        <v>0.17391304347826086</v>
      </c>
      <c r="O827" s="25">
        <v>3</v>
      </c>
      <c r="P827" s="26">
        <f t="shared" si="4"/>
        <v>0.13043478260869565</v>
      </c>
      <c r="Q827" s="25">
        <v>0</v>
      </c>
      <c r="R827" s="26">
        <f t="shared" si="5"/>
        <v>0</v>
      </c>
      <c r="S827" s="27">
        <v>198.97</v>
      </c>
      <c r="T827" s="28" t="str">
        <f t="shared" si="6"/>
        <v/>
      </c>
      <c r="U827" s="28" t="str">
        <f t="shared" si="7"/>
        <v/>
      </c>
      <c r="V827" s="29" t="str">
        <f t="shared" si="8"/>
        <v/>
      </c>
      <c r="W827" s="28">
        <f t="shared" si="9"/>
        <v>1591.76</v>
      </c>
      <c r="X827" s="28">
        <f t="shared" si="10"/>
        <v>795.88</v>
      </c>
      <c r="Y827" s="29">
        <f t="shared" si="11"/>
        <v>397.94</v>
      </c>
      <c r="Z827" s="28" t="str">
        <f t="shared" si="12"/>
        <v/>
      </c>
      <c r="AA827" s="28" t="str">
        <f t="shared" si="13"/>
        <v/>
      </c>
      <c r="AB827" s="29" t="str">
        <f t="shared" si="14"/>
        <v/>
      </c>
      <c r="AC827" s="28">
        <f t="shared" si="15"/>
        <v>795.88</v>
      </c>
      <c r="AD827" s="28">
        <f t="shared" si="16"/>
        <v>636.70400000000006</v>
      </c>
      <c r="AE827" s="29">
        <f t="shared" si="17"/>
        <v>382.0224</v>
      </c>
      <c r="AF827" s="28">
        <f t="shared" si="18"/>
        <v>596.91</v>
      </c>
      <c r="AG827" s="28">
        <f t="shared" si="19"/>
        <v>477.52800000000008</v>
      </c>
      <c r="AH827" s="29">
        <f t="shared" si="20"/>
        <v>286.51679999999999</v>
      </c>
      <c r="AI827" s="28">
        <f t="shared" si="21"/>
        <v>0</v>
      </c>
      <c r="AJ827" s="29">
        <f t="shared" si="22"/>
        <v>0</v>
      </c>
      <c r="AK827" s="30"/>
      <c r="AL827" s="30"/>
    </row>
    <row r="828" spans="1:38" ht="12.75" customHeight="1">
      <c r="A828" s="19">
        <v>43063</v>
      </c>
      <c r="B828" s="20" t="s">
        <v>917</v>
      </c>
      <c r="C828" s="21">
        <v>22</v>
      </c>
      <c r="D828" s="22" t="s">
        <v>852</v>
      </c>
      <c r="E828" s="23">
        <v>700</v>
      </c>
      <c r="F828" s="24">
        <v>66</v>
      </c>
      <c r="G828" s="25"/>
      <c r="H828" s="26" t="str">
        <f t="shared" si="0"/>
        <v/>
      </c>
      <c r="I828" s="25">
        <v>22</v>
      </c>
      <c r="J828" s="26">
        <f t="shared" si="23"/>
        <v>0.33333333333333331</v>
      </c>
      <c r="K828" s="25"/>
      <c r="L828" s="26" t="str">
        <f t="shared" si="2"/>
        <v/>
      </c>
      <c r="M828" s="25">
        <v>10</v>
      </c>
      <c r="N828" s="26">
        <f t="shared" si="24"/>
        <v>0.15151515151515152</v>
      </c>
      <c r="O828" s="25">
        <v>1</v>
      </c>
      <c r="P828" s="26">
        <f t="shared" si="4"/>
        <v>1.5151515151515152E-2</v>
      </c>
      <c r="Q828" s="25">
        <v>1</v>
      </c>
      <c r="R828" s="26">
        <f t="shared" si="5"/>
        <v>1.5151515151515152E-2</v>
      </c>
      <c r="S828" s="27">
        <v>198.97</v>
      </c>
      <c r="T828" s="28" t="str">
        <f t="shared" si="6"/>
        <v/>
      </c>
      <c r="U828" s="28" t="str">
        <f t="shared" si="7"/>
        <v/>
      </c>
      <c r="V828" s="29" t="str">
        <f t="shared" si="8"/>
        <v/>
      </c>
      <c r="W828" s="28">
        <f t="shared" si="9"/>
        <v>4377.34</v>
      </c>
      <c r="X828" s="28">
        <f t="shared" si="10"/>
        <v>2188.67</v>
      </c>
      <c r="Y828" s="29">
        <f t="shared" si="11"/>
        <v>1094.335</v>
      </c>
      <c r="Z828" s="28" t="str">
        <f t="shared" si="12"/>
        <v/>
      </c>
      <c r="AA828" s="28" t="str">
        <f t="shared" si="13"/>
        <v/>
      </c>
      <c r="AB828" s="29" t="str">
        <f t="shared" si="14"/>
        <v/>
      </c>
      <c r="AC828" s="28">
        <f t="shared" si="15"/>
        <v>1989.7</v>
      </c>
      <c r="AD828" s="28">
        <f t="shared" si="16"/>
        <v>1591.76</v>
      </c>
      <c r="AE828" s="29">
        <f t="shared" si="17"/>
        <v>955.05600000000004</v>
      </c>
      <c r="AF828" s="28">
        <f t="shared" si="18"/>
        <v>198.97</v>
      </c>
      <c r="AG828" s="28">
        <f t="shared" si="19"/>
        <v>159.17600000000002</v>
      </c>
      <c r="AH828" s="29">
        <f t="shared" si="20"/>
        <v>95.505600000000001</v>
      </c>
      <c r="AI828" s="28">
        <f t="shared" si="21"/>
        <v>198.97</v>
      </c>
      <c r="AJ828" s="29">
        <f t="shared" si="22"/>
        <v>119.38199999999999</v>
      </c>
      <c r="AK828" s="30"/>
      <c r="AL828" s="30"/>
    </row>
    <row r="829" spans="1:38" ht="12.75" customHeight="1">
      <c r="A829" s="19">
        <v>43064</v>
      </c>
      <c r="B829" s="20" t="s">
        <v>918</v>
      </c>
      <c r="C829" s="21">
        <v>37</v>
      </c>
      <c r="D829" s="22" t="s">
        <v>869</v>
      </c>
      <c r="E829" s="23">
        <v>3100</v>
      </c>
      <c r="F829" s="24">
        <v>351</v>
      </c>
      <c r="G829" s="25">
        <v>95</v>
      </c>
      <c r="H829" s="26">
        <f t="shared" si="0"/>
        <v>0.27065527065527067</v>
      </c>
      <c r="I829" s="25">
        <v>95</v>
      </c>
      <c r="J829" s="26">
        <f t="shared" si="23"/>
        <v>0.27065527065527067</v>
      </c>
      <c r="K829" s="25">
        <v>27</v>
      </c>
      <c r="L829" s="26">
        <f t="shared" si="2"/>
        <v>7.6923076923076927E-2</v>
      </c>
      <c r="M829" s="25">
        <v>27</v>
      </c>
      <c r="N829" s="26">
        <f t="shared" si="24"/>
        <v>7.6923076923076927E-2</v>
      </c>
      <c r="O829" s="25">
        <v>56</v>
      </c>
      <c r="P829" s="26">
        <f t="shared" si="4"/>
        <v>0.15954415954415954</v>
      </c>
      <c r="Q829" s="25">
        <v>8</v>
      </c>
      <c r="R829" s="26">
        <f t="shared" si="5"/>
        <v>2.2792022792022793E-2</v>
      </c>
      <c r="S829" s="27">
        <v>198.97</v>
      </c>
      <c r="T829" s="28">
        <f t="shared" si="6"/>
        <v>18902.150000000001</v>
      </c>
      <c r="U829" s="28">
        <f t="shared" si="7"/>
        <v>9451.0750000000007</v>
      </c>
      <c r="V829" s="29">
        <f t="shared" si="8"/>
        <v>4725.5375000000004</v>
      </c>
      <c r="W829" s="28">
        <f t="shared" si="9"/>
        <v>18902.150000000001</v>
      </c>
      <c r="X829" s="28">
        <f t="shared" si="10"/>
        <v>9451.0750000000007</v>
      </c>
      <c r="Y829" s="29">
        <f t="shared" si="11"/>
        <v>4725.5375000000004</v>
      </c>
      <c r="Z829" s="28">
        <f t="shared" si="12"/>
        <v>5372.19</v>
      </c>
      <c r="AA829" s="28">
        <f t="shared" si="13"/>
        <v>4297.7520000000004</v>
      </c>
      <c r="AB829" s="29">
        <f t="shared" si="14"/>
        <v>2578.6512000000002</v>
      </c>
      <c r="AC829" s="28">
        <f t="shared" si="15"/>
        <v>5372.19</v>
      </c>
      <c r="AD829" s="28">
        <f t="shared" si="16"/>
        <v>4297.7520000000004</v>
      </c>
      <c r="AE829" s="29">
        <f t="shared" si="17"/>
        <v>2578.6512000000002</v>
      </c>
      <c r="AF829" s="28">
        <f t="shared" si="18"/>
        <v>11142.32</v>
      </c>
      <c r="AG829" s="28">
        <f t="shared" si="19"/>
        <v>8913.8560000000016</v>
      </c>
      <c r="AH829" s="29">
        <f t="shared" si="20"/>
        <v>5348.3136000000004</v>
      </c>
      <c r="AI829" s="28">
        <f t="shared" si="21"/>
        <v>1591.76</v>
      </c>
      <c r="AJ829" s="29">
        <f t="shared" si="22"/>
        <v>955.05599999999993</v>
      </c>
      <c r="AK829" s="30"/>
      <c r="AL829" s="30"/>
    </row>
    <row r="830" spans="1:38" ht="12.75" customHeight="1">
      <c r="A830" s="19">
        <v>43065</v>
      </c>
      <c r="B830" s="20" t="s">
        <v>919</v>
      </c>
      <c r="C830" s="21">
        <v>30</v>
      </c>
      <c r="D830" s="22" t="s">
        <v>871</v>
      </c>
      <c r="E830" s="23">
        <v>527</v>
      </c>
      <c r="F830" s="24">
        <v>50</v>
      </c>
      <c r="G830" s="25"/>
      <c r="H830" s="26" t="str">
        <f t="shared" si="0"/>
        <v/>
      </c>
      <c r="I830" s="25">
        <v>16</v>
      </c>
      <c r="J830" s="26">
        <f t="shared" si="23"/>
        <v>0.32</v>
      </c>
      <c r="K830" s="25"/>
      <c r="L830" s="26" t="str">
        <f t="shared" si="2"/>
        <v/>
      </c>
      <c r="M830" s="25">
        <v>9</v>
      </c>
      <c r="N830" s="26">
        <f t="shared" si="24"/>
        <v>0.18</v>
      </c>
      <c r="O830" s="25">
        <v>3</v>
      </c>
      <c r="P830" s="26">
        <f t="shared" si="4"/>
        <v>0.06</v>
      </c>
      <c r="Q830" s="25">
        <v>1</v>
      </c>
      <c r="R830" s="26">
        <f t="shared" si="5"/>
        <v>0.02</v>
      </c>
      <c r="S830" s="27">
        <v>198.97</v>
      </c>
      <c r="T830" s="28" t="str">
        <f t="shared" si="6"/>
        <v/>
      </c>
      <c r="U830" s="28" t="str">
        <f t="shared" si="7"/>
        <v/>
      </c>
      <c r="V830" s="29" t="str">
        <f t="shared" si="8"/>
        <v/>
      </c>
      <c r="W830" s="28">
        <f t="shared" si="9"/>
        <v>3183.52</v>
      </c>
      <c r="X830" s="28">
        <f t="shared" si="10"/>
        <v>1591.76</v>
      </c>
      <c r="Y830" s="29">
        <f t="shared" si="11"/>
        <v>795.88</v>
      </c>
      <c r="Z830" s="28" t="str">
        <f t="shared" si="12"/>
        <v/>
      </c>
      <c r="AA830" s="28" t="str">
        <f t="shared" si="13"/>
        <v/>
      </c>
      <c r="AB830" s="29" t="str">
        <f t="shared" si="14"/>
        <v/>
      </c>
      <c r="AC830" s="28">
        <f t="shared" si="15"/>
        <v>1790.73</v>
      </c>
      <c r="AD830" s="28">
        <f t="shared" si="16"/>
        <v>1432.5840000000001</v>
      </c>
      <c r="AE830" s="29">
        <f t="shared" si="17"/>
        <v>859.55039999999997</v>
      </c>
      <c r="AF830" s="28">
        <f t="shared" si="18"/>
        <v>596.91</v>
      </c>
      <c r="AG830" s="28">
        <f t="shared" si="19"/>
        <v>477.52800000000008</v>
      </c>
      <c r="AH830" s="29">
        <f t="shared" si="20"/>
        <v>286.51679999999999</v>
      </c>
      <c r="AI830" s="28">
        <f t="shared" si="21"/>
        <v>198.97</v>
      </c>
      <c r="AJ830" s="29">
        <f t="shared" si="22"/>
        <v>119.38199999999999</v>
      </c>
      <c r="AK830" s="30"/>
      <c r="AL830" s="30"/>
    </row>
    <row r="831" spans="1:38" ht="12.75" customHeight="1">
      <c r="A831" s="19">
        <v>43066</v>
      </c>
      <c r="B831" s="20" t="s">
        <v>920</v>
      </c>
      <c r="C831" s="21">
        <v>1</v>
      </c>
      <c r="D831" s="22" t="s">
        <v>846</v>
      </c>
      <c r="E831" s="23">
        <v>196</v>
      </c>
      <c r="F831" s="24">
        <v>19</v>
      </c>
      <c r="G831" s="25"/>
      <c r="H831" s="26" t="str">
        <f t="shared" si="0"/>
        <v/>
      </c>
      <c r="I831" s="25">
        <v>5</v>
      </c>
      <c r="J831" s="26">
        <f t="shared" si="23"/>
        <v>0.26315789473684209</v>
      </c>
      <c r="K831" s="25"/>
      <c r="L831" s="26" t="str">
        <f t="shared" si="2"/>
        <v/>
      </c>
      <c r="M831" s="25">
        <v>2</v>
      </c>
      <c r="N831" s="26">
        <f t="shared" si="24"/>
        <v>0.10526315789473684</v>
      </c>
      <c r="O831" s="25"/>
      <c r="P831" s="26" t="str">
        <f t="shared" si="4"/>
        <v/>
      </c>
      <c r="Q831" s="25"/>
      <c r="R831" s="26" t="str">
        <f t="shared" si="5"/>
        <v/>
      </c>
      <c r="S831" s="27">
        <v>198.97</v>
      </c>
      <c r="T831" s="28" t="str">
        <f t="shared" si="6"/>
        <v/>
      </c>
      <c r="U831" s="28" t="str">
        <f t="shared" si="7"/>
        <v/>
      </c>
      <c r="V831" s="29" t="str">
        <f t="shared" si="8"/>
        <v/>
      </c>
      <c r="W831" s="28">
        <f t="shared" si="9"/>
        <v>994.85</v>
      </c>
      <c r="X831" s="28">
        <f t="shared" si="10"/>
        <v>497.42500000000001</v>
      </c>
      <c r="Y831" s="29">
        <f t="shared" si="11"/>
        <v>248.71250000000001</v>
      </c>
      <c r="Z831" s="28" t="str">
        <f t="shared" si="12"/>
        <v/>
      </c>
      <c r="AA831" s="28" t="str">
        <f t="shared" si="13"/>
        <v/>
      </c>
      <c r="AB831" s="29" t="str">
        <f t="shared" si="14"/>
        <v/>
      </c>
      <c r="AC831" s="28">
        <f t="shared" si="15"/>
        <v>397.94</v>
      </c>
      <c r="AD831" s="28">
        <f t="shared" si="16"/>
        <v>318.35200000000003</v>
      </c>
      <c r="AE831" s="29">
        <f t="shared" si="17"/>
        <v>191.0112</v>
      </c>
      <c r="AF831" s="28" t="str">
        <f t="shared" si="18"/>
        <v/>
      </c>
      <c r="AG831" s="28" t="str">
        <f t="shared" si="19"/>
        <v/>
      </c>
      <c r="AH831" s="29" t="str">
        <f t="shared" si="20"/>
        <v/>
      </c>
      <c r="AI831" s="28" t="str">
        <f t="shared" si="21"/>
        <v/>
      </c>
      <c r="AJ831" s="29" t="str">
        <f t="shared" si="22"/>
        <v/>
      </c>
      <c r="AK831" s="30"/>
      <c r="AL831" s="30"/>
    </row>
    <row r="832" spans="1:38" ht="12.75" customHeight="1">
      <c r="A832" s="19">
        <v>43067</v>
      </c>
      <c r="B832" s="20" t="s">
        <v>921</v>
      </c>
      <c r="C832" s="21">
        <v>30</v>
      </c>
      <c r="D832" s="22" t="s">
        <v>871</v>
      </c>
      <c r="E832" s="23">
        <v>790</v>
      </c>
      <c r="F832" s="24">
        <v>53</v>
      </c>
      <c r="G832" s="25"/>
      <c r="H832" s="26" t="str">
        <f t="shared" si="0"/>
        <v/>
      </c>
      <c r="I832" s="25">
        <v>17</v>
      </c>
      <c r="J832" s="26">
        <f t="shared" si="23"/>
        <v>0.32075471698113206</v>
      </c>
      <c r="K832" s="25"/>
      <c r="L832" s="26" t="str">
        <f t="shared" si="2"/>
        <v/>
      </c>
      <c r="M832" s="25">
        <v>9</v>
      </c>
      <c r="N832" s="26">
        <f t="shared" si="24"/>
        <v>0.16981132075471697</v>
      </c>
      <c r="O832" s="25">
        <v>2</v>
      </c>
      <c r="P832" s="26">
        <f t="shared" si="4"/>
        <v>3.7735849056603772E-2</v>
      </c>
      <c r="Q832" s="25">
        <v>0</v>
      </c>
      <c r="R832" s="26">
        <f t="shared" si="5"/>
        <v>0</v>
      </c>
      <c r="S832" s="27">
        <v>198.97</v>
      </c>
      <c r="T832" s="28" t="str">
        <f t="shared" si="6"/>
        <v/>
      </c>
      <c r="U832" s="28" t="str">
        <f t="shared" si="7"/>
        <v/>
      </c>
      <c r="V832" s="29" t="str">
        <f t="shared" si="8"/>
        <v/>
      </c>
      <c r="W832" s="28">
        <f t="shared" si="9"/>
        <v>3382.49</v>
      </c>
      <c r="X832" s="28">
        <f t="shared" si="10"/>
        <v>1691.2449999999999</v>
      </c>
      <c r="Y832" s="29">
        <f t="shared" si="11"/>
        <v>845.62249999999995</v>
      </c>
      <c r="Z832" s="28" t="str">
        <f t="shared" si="12"/>
        <v/>
      </c>
      <c r="AA832" s="28" t="str">
        <f t="shared" si="13"/>
        <v/>
      </c>
      <c r="AB832" s="29" t="str">
        <f t="shared" si="14"/>
        <v/>
      </c>
      <c r="AC832" s="28">
        <f t="shared" si="15"/>
        <v>1790.73</v>
      </c>
      <c r="AD832" s="28">
        <f t="shared" si="16"/>
        <v>1432.5840000000001</v>
      </c>
      <c r="AE832" s="29">
        <f t="shared" si="17"/>
        <v>859.55039999999997</v>
      </c>
      <c r="AF832" s="28">
        <f t="shared" si="18"/>
        <v>397.94</v>
      </c>
      <c r="AG832" s="28">
        <f t="shared" si="19"/>
        <v>318.35200000000003</v>
      </c>
      <c r="AH832" s="29">
        <f t="shared" si="20"/>
        <v>191.0112</v>
      </c>
      <c r="AI832" s="28">
        <f t="shared" si="21"/>
        <v>0</v>
      </c>
      <c r="AJ832" s="29">
        <f t="shared" si="22"/>
        <v>0</v>
      </c>
      <c r="AK832" s="30"/>
      <c r="AL832" s="30"/>
    </row>
    <row r="833" spans="1:38" ht="12.75" customHeight="1">
      <c r="A833" s="19">
        <v>43068</v>
      </c>
      <c r="B833" s="20" t="s">
        <v>922</v>
      </c>
      <c r="C833" s="21">
        <v>22</v>
      </c>
      <c r="D833" s="22" t="s">
        <v>852</v>
      </c>
      <c r="E833" s="23">
        <v>609</v>
      </c>
      <c r="F833" s="24">
        <v>50</v>
      </c>
      <c r="G833" s="25"/>
      <c r="H833" s="26" t="str">
        <f t="shared" si="0"/>
        <v/>
      </c>
      <c r="I833" s="25">
        <v>17</v>
      </c>
      <c r="J833" s="26">
        <f t="shared" si="23"/>
        <v>0.34</v>
      </c>
      <c r="K833" s="25"/>
      <c r="L833" s="26" t="str">
        <f t="shared" si="2"/>
        <v/>
      </c>
      <c r="M833" s="25">
        <v>8</v>
      </c>
      <c r="N833" s="26">
        <f t="shared" si="24"/>
        <v>0.16</v>
      </c>
      <c r="O833" s="25">
        <v>0</v>
      </c>
      <c r="P833" s="26">
        <f t="shared" si="4"/>
        <v>0</v>
      </c>
      <c r="Q833" s="25">
        <v>1</v>
      </c>
      <c r="R833" s="26">
        <f t="shared" si="5"/>
        <v>0.02</v>
      </c>
      <c r="S833" s="27">
        <v>198.97</v>
      </c>
      <c r="T833" s="28" t="str">
        <f t="shared" si="6"/>
        <v/>
      </c>
      <c r="U833" s="28" t="str">
        <f t="shared" si="7"/>
        <v/>
      </c>
      <c r="V833" s="29" t="str">
        <f t="shared" si="8"/>
        <v/>
      </c>
      <c r="W833" s="28">
        <f t="shared" si="9"/>
        <v>3382.49</v>
      </c>
      <c r="X833" s="28">
        <f t="shared" si="10"/>
        <v>1691.2449999999999</v>
      </c>
      <c r="Y833" s="29">
        <f t="shared" si="11"/>
        <v>845.62249999999995</v>
      </c>
      <c r="Z833" s="28" t="str">
        <f t="shared" si="12"/>
        <v/>
      </c>
      <c r="AA833" s="28" t="str">
        <f t="shared" si="13"/>
        <v/>
      </c>
      <c r="AB833" s="29" t="str">
        <f t="shared" si="14"/>
        <v/>
      </c>
      <c r="AC833" s="28">
        <f t="shared" si="15"/>
        <v>1591.76</v>
      </c>
      <c r="AD833" s="28">
        <f t="shared" si="16"/>
        <v>1273.4080000000001</v>
      </c>
      <c r="AE833" s="29">
        <f t="shared" si="17"/>
        <v>764.04480000000001</v>
      </c>
      <c r="AF833" s="28">
        <f t="shared" si="18"/>
        <v>0</v>
      </c>
      <c r="AG833" s="28">
        <f t="shared" si="19"/>
        <v>0</v>
      </c>
      <c r="AH833" s="29">
        <f t="shared" si="20"/>
        <v>0</v>
      </c>
      <c r="AI833" s="28">
        <f t="shared" si="21"/>
        <v>198.97</v>
      </c>
      <c r="AJ833" s="29">
        <f t="shared" si="22"/>
        <v>119.38199999999999</v>
      </c>
      <c r="AK833" s="30"/>
      <c r="AL833" s="30"/>
    </row>
    <row r="834" spans="1:38" ht="12.75" customHeight="1">
      <c r="A834" s="19">
        <v>43069</v>
      </c>
      <c r="B834" s="20" t="s">
        <v>923</v>
      </c>
      <c r="C834" s="21">
        <v>29</v>
      </c>
      <c r="D834" s="22" t="s">
        <v>877</v>
      </c>
      <c r="E834" s="23">
        <v>236</v>
      </c>
      <c r="F834" s="24">
        <v>11</v>
      </c>
      <c r="G834" s="25"/>
      <c r="H834" s="26" t="str">
        <f t="shared" si="0"/>
        <v/>
      </c>
      <c r="I834" s="25">
        <v>3</v>
      </c>
      <c r="J834" s="26">
        <f t="shared" si="23"/>
        <v>0.27272727272727271</v>
      </c>
      <c r="K834" s="25"/>
      <c r="L834" s="26" t="str">
        <f t="shared" si="2"/>
        <v/>
      </c>
      <c r="M834" s="25">
        <v>1</v>
      </c>
      <c r="N834" s="26">
        <f t="shared" si="24"/>
        <v>9.0909090909090912E-2</v>
      </c>
      <c r="O834" s="25"/>
      <c r="P834" s="26" t="str">
        <f t="shared" si="4"/>
        <v/>
      </c>
      <c r="Q834" s="25"/>
      <c r="R834" s="26" t="str">
        <f t="shared" si="5"/>
        <v/>
      </c>
      <c r="S834" s="27">
        <v>198.97</v>
      </c>
      <c r="T834" s="28" t="str">
        <f t="shared" si="6"/>
        <v/>
      </c>
      <c r="U834" s="28" t="str">
        <f t="shared" si="7"/>
        <v/>
      </c>
      <c r="V834" s="29" t="str">
        <f t="shared" si="8"/>
        <v/>
      </c>
      <c r="W834" s="28">
        <f t="shared" si="9"/>
        <v>596.91</v>
      </c>
      <c r="X834" s="28">
        <f t="shared" si="10"/>
        <v>298.45499999999998</v>
      </c>
      <c r="Y834" s="29">
        <f t="shared" si="11"/>
        <v>149.22749999999999</v>
      </c>
      <c r="Z834" s="28" t="str">
        <f t="shared" si="12"/>
        <v/>
      </c>
      <c r="AA834" s="28" t="str">
        <f t="shared" si="13"/>
        <v/>
      </c>
      <c r="AB834" s="29" t="str">
        <f t="shared" si="14"/>
        <v/>
      </c>
      <c r="AC834" s="28">
        <f t="shared" si="15"/>
        <v>198.97</v>
      </c>
      <c r="AD834" s="28">
        <f t="shared" si="16"/>
        <v>159.17600000000002</v>
      </c>
      <c r="AE834" s="29">
        <f t="shared" si="17"/>
        <v>95.505600000000001</v>
      </c>
      <c r="AF834" s="28" t="str">
        <f t="shared" si="18"/>
        <v/>
      </c>
      <c r="AG834" s="28" t="str">
        <f t="shared" si="19"/>
        <v/>
      </c>
      <c r="AH834" s="29" t="str">
        <f t="shared" si="20"/>
        <v/>
      </c>
      <c r="AI834" s="28" t="str">
        <f t="shared" si="21"/>
        <v/>
      </c>
      <c r="AJ834" s="29" t="str">
        <f t="shared" si="22"/>
        <v/>
      </c>
      <c r="AK834" s="30"/>
      <c r="AL834" s="30"/>
    </row>
    <row r="835" spans="1:38" ht="12.75" customHeight="1">
      <c r="A835" s="19">
        <v>43070</v>
      </c>
      <c r="B835" s="20" t="s">
        <v>924</v>
      </c>
      <c r="C835" s="21">
        <v>29</v>
      </c>
      <c r="D835" s="22" t="s">
        <v>877</v>
      </c>
      <c r="E835" s="23">
        <v>279</v>
      </c>
      <c r="F835" s="24">
        <v>14</v>
      </c>
      <c r="G835" s="25"/>
      <c r="H835" s="26" t="str">
        <f t="shared" si="0"/>
        <v/>
      </c>
      <c r="I835" s="25">
        <v>4</v>
      </c>
      <c r="J835" s="26">
        <f t="shared" si="23"/>
        <v>0.2857142857142857</v>
      </c>
      <c r="K835" s="25"/>
      <c r="L835" s="26" t="str">
        <f t="shared" si="2"/>
        <v/>
      </c>
      <c r="M835" s="25">
        <v>1</v>
      </c>
      <c r="N835" s="26">
        <f t="shared" si="24"/>
        <v>7.1428571428571425E-2</v>
      </c>
      <c r="O835" s="25"/>
      <c r="P835" s="26" t="str">
        <f t="shared" si="4"/>
        <v/>
      </c>
      <c r="Q835" s="25"/>
      <c r="R835" s="26" t="str">
        <f t="shared" si="5"/>
        <v/>
      </c>
      <c r="S835" s="27">
        <v>198.97</v>
      </c>
      <c r="T835" s="28" t="str">
        <f t="shared" si="6"/>
        <v/>
      </c>
      <c r="U835" s="28" t="str">
        <f t="shared" si="7"/>
        <v/>
      </c>
      <c r="V835" s="29" t="str">
        <f t="shared" si="8"/>
        <v/>
      </c>
      <c r="W835" s="28">
        <f t="shared" si="9"/>
        <v>795.88</v>
      </c>
      <c r="X835" s="28">
        <f t="shared" si="10"/>
        <v>397.94</v>
      </c>
      <c r="Y835" s="29">
        <f t="shared" si="11"/>
        <v>198.97</v>
      </c>
      <c r="Z835" s="28" t="str">
        <f t="shared" si="12"/>
        <v/>
      </c>
      <c r="AA835" s="28" t="str">
        <f t="shared" si="13"/>
        <v/>
      </c>
      <c r="AB835" s="29" t="str">
        <f t="shared" si="14"/>
        <v/>
      </c>
      <c r="AC835" s="28">
        <f t="shared" si="15"/>
        <v>198.97</v>
      </c>
      <c r="AD835" s="28">
        <f t="shared" si="16"/>
        <v>159.17600000000002</v>
      </c>
      <c r="AE835" s="29">
        <f t="shared" si="17"/>
        <v>95.505600000000001</v>
      </c>
      <c r="AF835" s="28" t="str">
        <f t="shared" si="18"/>
        <v/>
      </c>
      <c r="AG835" s="28" t="str">
        <f t="shared" si="19"/>
        <v/>
      </c>
      <c r="AH835" s="29" t="str">
        <f t="shared" si="20"/>
        <v/>
      </c>
      <c r="AI835" s="28" t="str">
        <f t="shared" si="21"/>
        <v/>
      </c>
      <c r="AJ835" s="29" t="str">
        <f t="shared" si="22"/>
        <v/>
      </c>
      <c r="AK835" s="30"/>
      <c r="AL835" s="30"/>
    </row>
    <row r="836" spans="1:38" ht="12.75" customHeight="1">
      <c r="A836" s="19">
        <v>43071</v>
      </c>
      <c r="B836" s="20" t="s">
        <v>925</v>
      </c>
      <c r="C836" s="21">
        <v>37</v>
      </c>
      <c r="D836" s="22" t="s">
        <v>869</v>
      </c>
      <c r="E836" s="23">
        <v>1154</v>
      </c>
      <c r="F836" s="24">
        <v>106</v>
      </c>
      <c r="G836" s="25"/>
      <c r="H836" s="26" t="str">
        <f t="shared" si="0"/>
        <v/>
      </c>
      <c r="I836" s="25">
        <v>29</v>
      </c>
      <c r="J836" s="26">
        <f t="shared" si="23"/>
        <v>0.27358490566037735</v>
      </c>
      <c r="K836" s="25"/>
      <c r="L836" s="26" t="str">
        <f t="shared" si="2"/>
        <v/>
      </c>
      <c r="M836" s="25">
        <v>8</v>
      </c>
      <c r="N836" s="26">
        <f t="shared" si="24"/>
        <v>7.5471698113207544E-2</v>
      </c>
      <c r="O836" s="25">
        <v>2</v>
      </c>
      <c r="P836" s="26">
        <f t="shared" si="4"/>
        <v>1.8867924528301886E-2</v>
      </c>
      <c r="Q836" s="25">
        <v>1</v>
      </c>
      <c r="R836" s="26">
        <f t="shared" si="5"/>
        <v>9.433962264150943E-3</v>
      </c>
      <c r="S836" s="27">
        <v>198.97</v>
      </c>
      <c r="T836" s="28" t="str">
        <f t="shared" si="6"/>
        <v/>
      </c>
      <c r="U836" s="28" t="str">
        <f t="shared" si="7"/>
        <v/>
      </c>
      <c r="V836" s="29" t="str">
        <f t="shared" si="8"/>
        <v/>
      </c>
      <c r="W836" s="28">
        <f t="shared" si="9"/>
        <v>5770.13</v>
      </c>
      <c r="X836" s="28">
        <f t="shared" si="10"/>
        <v>2885.0650000000001</v>
      </c>
      <c r="Y836" s="29">
        <f t="shared" si="11"/>
        <v>1442.5325</v>
      </c>
      <c r="Z836" s="28" t="str">
        <f t="shared" si="12"/>
        <v/>
      </c>
      <c r="AA836" s="28" t="str">
        <f t="shared" si="13"/>
        <v/>
      </c>
      <c r="AB836" s="29" t="str">
        <f t="shared" si="14"/>
        <v/>
      </c>
      <c r="AC836" s="28">
        <f t="shared" si="15"/>
        <v>1591.76</v>
      </c>
      <c r="AD836" s="28">
        <f t="shared" si="16"/>
        <v>1273.4080000000001</v>
      </c>
      <c r="AE836" s="29">
        <f t="shared" si="17"/>
        <v>764.04480000000001</v>
      </c>
      <c r="AF836" s="28">
        <f t="shared" si="18"/>
        <v>397.94</v>
      </c>
      <c r="AG836" s="28">
        <f t="shared" si="19"/>
        <v>318.35200000000003</v>
      </c>
      <c r="AH836" s="29">
        <f t="shared" si="20"/>
        <v>191.0112</v>
      </c>
      <c r="AI836" s="28">
        <f t="shared" si="21"/>
        <v>198.97</v>
      </c>
      <c r="AJ836" s="29">
        <f t="shared" si="22"/>
        <v>119.38199999999999</v>
      </c>
      <c r="AK836" s="30"/>
      <c r="AL836" s="30"/>
    </row>
    <row r="837" spans="1:38" ht="12.75" customHeight="1">
      <c r="A837" s="19">
        <v>43072</v>
      </c>
      <c r="B837" s="20" t="s">
        <v>926</v>
      </c>
      <c r="C837" s="21">
        <v>29</v>
      </c>
      <c r="D837" s="22" t="s">
        <v>877</v>
      </c>
      <c r="E837" s="23">
        <v>104</v>
      </c>
      <c r="F837" s="24">
        <v>12</v>
      </c>
      <c r="G837" s="25"/>
      <c r="H837" s="26" t="str">
        <f t="shared" si="0"/>
        <v/>
      </c>
      <c r="I837" s="25">
        <v>3</v>
      </c>
      <c r="J837" s="26">
        <f t="shared" si="23"/>
        <v>0.25</v>
      </c>
      <c r="K837" s="25"/>
      <c r="L837" s="26" t="str">
        <f t="shared" si="2"/>
        <v/>
      </c>
      <c r="M837" s="25">
        <v>1</v>
      </c>
      <c r="N837" s="26">
        <f t="shared" si="24"/>
        <v>8.3333333333333329E-2</v>
      </c>
      <c r="O837" s="25"/>
      <c r="P837" s="26" t="str">
        <f t="shared" si="4"/>
        <v/>
      </c>
      <c r="Q837" s="25"/>
      <c r="R837" s="26" t="str">
        <f t="shared" si="5"/>
        <v/>
      </c>
      <c r="S837" s="27">
        <v>198.97</v>
      </c>
      <c r="T837" s="28" t="str">
        <f t="shared" si="6"/>
        <v/>
      </c>
      <c r="U837" s="28" t="str">
        <f t="shared" si="7"/>
        <v/>
      </c>
      <c r="V837" s="29" t="str">
        <f t="shared" si="8"/>
        <v/>
      </c>
      <c r="W837" s="28">
        <f t="shared" si="9"/>
        <v>596.91</v>
      </c>
      <c r="X837" s="28">
        <f t="shared" si="10"/>
        <v>298.45499999999998</v>
      </c>
      <c r="Y837" s="29">
        <f t="shared" si="11"/>
        <v>149.22749999999999</v>
      </c>
      <c r="Z837" s="28" t="str">
        <f t="shared" si="12"/>
        <v/>
      </c>
      <c r="AA837" s="28" t="str">
        <f t="shared" si="13"/>
        <v/>
      </c>
      <c r="AB837" s="29" t="str">
        <f t="shared" si="14"/>
        <v/>
      </c>
      <c r="AC837" s="28">
        <f t="shared" si="15"/>
        <v>198.97</v>
      </c>
      <c r="AD837" s="28">
        <f t="shared" si="16"/>
        <v>159.17600000000002</v>
      </c>
      <c r="AE837" s="29">
        <f t="shared" si="17"/>
        <v>95.505600000000001</v>
      </c>
      <c r="AF837" s="28" t="str">
        <f t="shared" si="18"/>
        <v/>
      </c>
      <c r="AG837" s="28" t="str">
        <f t="shared" si="19"/>
        <v/>
      </c>
      <c r="AH837" s="29" t="str">
        <f t="shared" si="20"/>
        <v/>
      </c>
      <c r="AI837" s="28" t="str">
        <f t="shared" si="21"/>
        <v/>
      </c>
      <c r="AJ837" s="29" t="str">
        <f t="shared" si="22"/>
        <v/>
      </c>
      <c r="AK837" s="30"/>
      <c r="AL837" s="30"/>
    </row>
    <row r="838" spans="1:38" ht="12.75" customHeight="1">
      <c r="A838" s="19">
        <v>43073</v>
      </c>
      <c r="B838" s="20" t="s">
        <v>927</v>
      </c>
      <c r="C838" s="21">
        <v>16</v>
      </c>
      <c r="D838" s="22" t="s">
        <v>874</v>
      </c>
      <c r="E838" s="23">
        <v>96</v>
      </c>
      <c r="F838" s="24">
        <v>7</v>
      </c>
      <c r="G838" s="25"/>
      <c r="H838" s="26" t="str">
        <f t="shared" si="0"/>
        <v/>
      </c>
      <c r="I838" s="25">
        <v>1</v>
      </c>
      <c r="J838" s="26">
        <f t="shared" si="23"/>
        <v>0.14285714285714285</v>
      </c>
      <c r="K838" s="25"/>
      <c r="L838" s="26" t="str">
        <f t="shared" si="2"/>
        <v/>
      </c>
      <c r="M838" s="25">
        <v>1</v>
      </c>
      <c r="N838" s="26">
        <f t="shared" si="24"/>
        <v>0.14285714285714285</v>
      </c>
      <c r="O838" s="25"/>
      <c r="P838" s="26" t="str">
        <f t="shared" si="4"/>
        <v/>
      </c>
      <c r="Q838" s="25"/>
      <c r="R838" s="26" t="str">
        <f t="shared" si="5"/>
        <v/>
      </c>
      <c r="S838" s="27">
        <v>198.97</v>
      </c>
      <c r="T838" s="28" t="str">
        <f t="shared" si="6"/>
        <v/>
      </c>
      <c r="U838" s="28" t="str">
        <f t="shared" si="7"/>
        <v/>
      </c>
      <c r="V838" s="29" t="str">
        <f t="shared" si="8"/>
        <v/>
      </c>
      <c r="W838" s="28">
        <f t="shared" si="9"/>
        <v>198.97</v>
      </c>
      <c r="X838" s="28">
        <f t="shared" si="10"/>
        <v>99.484999999999999</v>
      </c>
      <c r="Y838" s="29">
        <f t="shared" si="11"/>
        <v>49.7425</v>
      </c>
      <c r="Z838" s="28" t="str">
        <f t="shared" si="12"/>
        <v/>
      </c>
      <c r="AA838" s="28" t="str">
        <f t="shared" si="13"/>
        <v/>
      </c>
      <c r="AB838" s="29" t="str">
        <f t="shared" si="14"/>
        <v/>
      </c>
      <c r="AC838" s="28">
        <f t="shared" si="15"/>
        <v>198.97</v>
      </c>
      <c r="AD838" s="28">
        <f t="shared" si="16"/>
        <v>159.17600000000002</v>
      </c>
      <c r="AE838" s="29">
        <f t="shared" si="17"/>
        <v>95.505600000000001</v>
      </c>
      <c r="AF838" s="28" t="str">
        <f t="shared" si="18"/>
        <v/>
      </c>
      <c r="AG838" s="28" t="str">
        <f t="shared" si="19"/>
        <v/>
      </c>
      <c r="AH838" s="29" t="str">
        <f t="shared" si="20"/>
        <v/>
      </c>
      <c r="AI838" s="28" t="str">
        <f t="shared" si="21"/>
        <v/>
      </c>
      <c r="AJ838" s="29" t="str">
        <f t="shared" si="22"/>
        <v/>
      </c>
      <c r="AK838" s="30"/>
      <c r="AL838" s="30"/>
    </row>
    <row r="839" spans="1:38" ht="12.75" customHeight="1">
      <c r="A839" s="19">
        <v>43074</v>
      </c>
      <c r="B839" s="20" t="s">
        <v>928</v>
      </c>
      <c r="C839" s="21">
        <v>12</v>
      </c>
      <c r="D839" s="22" t="s">
        <v>848</v>
      </c>
      <c r="E839" s="23">
        <v>2393</v>
      </c>
      <c r="F839" s="24">
        <v>294</v>
      </c>
      <c r="G839" s="25"/>
      <c r="H839" s="26" t="str">
        <f t="shared" si="0"/>
        <v/>
      </c>
      <c r="I839" s="25">
        <v>98</v>
      </c>
      <c r="J839" s="26">
        <f t="shared" si="23"/>
        <v>0.33333333333333331</v>
      </c>
      <c r="K839" s="25"/>
      <c r="L839" s="26" t="str">
        <f t="shared" si="2"/>
        <v/>
      </c>
      <c r="M839" s="25">
        <v>47</v>
      </c>
      <c r="N839" s="26">
        <f t="shared" si="24"/>
        <v>0.1598639455782313</v>
      </c>
      <c r="O839" s="25">
        <v>11</v>
      </c>
      <c r="P839" s="26">
        <f t="shared" si="4"/>
        <v>3.7414965986394558E-2</v>
      </c>
      <c r="Q839" s="25">
        <v>8</v>
      </c>
      <c r="R839" s="26">
        <f t="shared" si="5"/>
        <v>2.7210884353741496E-2</v>
      </c>
      <c r="S839" s="27">
        <v>198.97</v>
      </c>
      <c r="T839" s="28" t="str">
        <f t="shared" si="6"/>
        <v/>
      </c>
      <c r="U839" s="28" t="str">
        <f t="shared" si="7"/>
        <v/>
      </c>
      <c r="V839" s="29" t="str">
        <f t="shared" si="8"/>
        <v/>
      </c>
      <c r="W839" s="28">
        <f t="shared" si="9"/>
        <v>19499.060000000001</v>
      </c>
      <c r="X839" s="28">
        <f t="shared" si="10"/>
        <v>9749.5300000000007</v>
      </c>
      <c r="Y839" s="29">
        <f t="shared" si="11"/>
        <v>4874.7650000000003</v>
      </c>
      <c r="Z839" s="28" t="str">
        <f t="shared" si="12"/>
        <v/>
      </c>
      <c r="AA839" s="28" t="str">
        <f t="shared" si="13"/>
        <v/>
      </c>
      <c r="AB839" s="29" t="str">
        <f t="shared" si="14"/>
        <v/>
      </c>
      <c r="AC839" s="28">
        <f t="shared" si="15"/>
        <v>9351.59</v>
      </c>
      <c r="AD839" s="28">
        <f t="shared" si="16"/>
        <v>7481.2719999999999</v>
      </c>
      <c r="AE839" s="29">
        <f t="shared" si="17"/>
        <v>4488.7632000000003</v>
      </c>
      <c r="AF839" s="28">
        <f t="shared" si="18"/>
        <v>2188.67</v>
      </c>
      <c r="AG839" s="28">
        <f t="shared" si="19"/>
        <v>1750.9360000000001</v>
      </c>
      <c r="AH839" s="29">
        <f t="shared" si="20"/>
        <v>1050.5616</v>
      </c>
      <c r="AI839" s="28">
        <f t="shared" si="21"/>
        <v>1591.76</v>
      </c>
      <c r="AJ839" s="29">
        <f t="shared" si="22"/>
        <v>955.05599999999993</v>
      </c>
      <c r="AK839" s="30"/>
      <c r="AL839" s="30"/>
    </row>
    <row r="840" spans="1:38" ht="12.75" customHeight="1">
      <c r="A840" s="19">
        <v>43075</v>
      </c>
      <c r="B840" s="20" t="s">
        <v>929</v>
      </c>
      <c r="C840" s="21">
        <v>29</v>
      </c>
      <c r="D840" s="22" t="s">
        <v>877</v>
      </c>
      <c r="E840" s="23">
        <v>107</v>
      </c>
      <c r="F840" s="24">
        <v>2</v>
      </c>
      <c r="G840" s="25"/>
      <c r="H840" s="26" t="str">
        <f t="shared" si="0"/>
        <v/>
      </c>
      <c r="I840" s="25">
        <v>1</v>
      </c>
      <c r="J840" s="26">
        <f t="shared" si="23"/>
        <v>0.5</v>
      </c>
      <c r="K840" s="25"/>
      <c r="L840" s="26" t="str">
        <f t="shared" si="2"/>
        <v/>
      </c>
      <c r="M840" s="25">
        <v>0</v>
      </c>
      <c r="N840" s="26">
        <f t="shared" si="24"/>
        <v>0</v>
      </c>
      <c r="O840" s="25"/>
      <c r="P840" s="26" t="str">
        <f t="shared" si="4"/>
        <v/>
      </c>
      <c r="Q840" s="25">
        <v>0</v>
      </c>
      <c r="R840" s="26">
        <f t="shared" si="5"/>
        <v>0</v>
      </c>
      <c r="S840" s="27">
        <v>198.97</v>
      </c>
      <c r="T840" s="28" t="str">
        <f t="shared" si="6"/>
        <v/>
      </c>
      <c r="U840" s="28" t="str">
        <f t="shared" si="7"/>
        <v/>
      </c>
      <c r="V840" s="29" t="str">
        <f t="shared" si="8"/>
        <v/>
      </c>
      <c r="W840" s="28">
        <f t="shared" si="9"/>
        <v>198.97</v>
      </c>
      <c r="X840" s="28">
        <f t="shared" si="10"/>
        <v>99.484999999999999</v>
      </c>
      <c r="Y840" s="29">
        <f t="shared" si="11"/>
        <v>49.7425</v>
      </c>
      <c r="Z840" s="28" t="str">
        <f t="shared" si="12"/>
        <v/>
      </c>
      <c r="AA840" s="28" t="str">
        <f t="shared" si="13"/>
        <v/>
      </c>
      <c r="AB840" s="29" t="str">
        <f t="shared" si="14"/>
        <v/>
      </c>
      <c r="AC840" s="28">
        <f t="shared" si="15"/>
        <v>0</v>
      </c>
      <c r="AD840" s="28">
        <f t="shared" si="16"/>
        <v>0</v>
      </c>
      <c r="AE840" s="29">
        <f t="shared" si="17"/>
        <v>0</v>
      </c>
      <c r="AF840" s="28" t="str">
        <f t="shared" si="18"/>
        <v/>
      </c>
      <c r="AG840" s="28" t="str">
        <f t="shared" si="19"/>
        <v/>
      </c>
      <c r="AH840" s="29" t="str">
        <f t="shared" si="20"/>
        <v/>
      </c>
      <c r="AI840" s="28">
        <f t="shared" si="21"/>
        <v>0</v>
      </c>
      <c r="AJ840" s="29">
        <f t="shared" si="22"/>
        <v>0</v>
      </c>
      <c r="AK840" s="30"/>
      <c r="AL840" s="30"/>
    </row>
    <row r="841" spans="1:38" ht="12.75" customHeight="1">
      <c r="A841" s="19">
        <v>43076</v>
      </c>
      <c r="B841" s="20" t="s">
        <v>930</v>
      </c>
      <c r="C841" s="21">
        <v>29</v>
      </c>
      <c r="D841" s="22" t="s">
        <v>877</v>
      </c>
      <c r="E841" s="23">
        <v>593</v>
      </c>
      <c r="F841" s="24">
        <v>56</v>
      </c>
      <c r="G841" s="25"/>
      <c r="H841" s="26" t="str">
        <f t="shared" si="0"/>
        <v/>
      </c>
      <c r="I841" s="25">
        <v>15</v>
      </c>
      <c r="J841" s="26">
        <f t="shared" si="23"/>
        <v>0.26785714285714285</v>
      </c>
      <c r="K841" s="25"/>
      <c r="L841" s="26" t="str">
        <f t="shared" si="2"/>
        <v/>
      </c>
      <c r="M841" s="25">
        <v>6</v>
      </c>
      <c r="N841" s="26">
        <f t="shared" si="24"/>
        <v>0.10714285714285714</v>
      </c>
      <c r="O841" s="25">
        <v>2</v>
      </c>
      <c r="P841" s="26">
        <f t="shared" si="4"/>
        <v>3.5714285714285712E-2</v>
      </c>
      <c r="Q841" s="25">
        <v>1</v>
      </c>
      <c r="R841" s="26">
        <f t="shared" si="5"/>
        <v>1.7857142857142856E-2</v>
      </c>
      <c r="S841" s="27">
        <v>198.97</v>
      </c>
      <c r="T841" s="28" t="str">
        <f t="shared" si="6"/>
        <v/>
      </c>
      <c r="U841" s="28" t="str">
        <f t="shared" si="7"/>
        <v/>
      </c>
      <c r="V841" s="29" t="str">
        <f t="shared" si="8"/>
        <v/>
      </c>
      <c r="W841" s="28">
        <f t="shared" si="9"/>
        <v>2984.55</v>
      </c>
      <c r="X841" s="28">
        <f t="shared" si="10"/>
        <v>1492.2750000000001</v>
      </c>
      <c r="Y841" s="29">
        <f t="shared" si="11"/>
        <v>746.13750000000005</v>
      </c>
      <c r="Z841" s="28" t="str">
        <f t="shared" si="12"/>
        <v/>
      </c>
      <c r="AA841" s="28" t="str">
        <f t="shared" si="13"/>
        <v/>
      </c>
      <c r="AB841" s="29" t="str">
        <f t="shared" si="14"/>
        <v/>
      </c>
      <c r="AC841" s="28">
        <f t="shared" si="15"/>
        <v>1193.82</v>
      </c>
      <c r="AD841" s="28">
        <f t="shared" si="16"/>
        <v>955.05600000000015</v>
      </c>
      <c r="AE841" s="29">
        <f t="shared" si="17"/>
        <v>573.03359999999998</v>
      </c>
      <c r="AF841" s="28">
        <f t="shared" si="18"/>
        <v>397.94</v>
      </c>
      <c r="AG841" s="28">
        <f t="shared" si="19"/>
        <v>318.35200000000003</v>
      </c>
      <c r="AH841" s="29">
        <f t="shared" si="20"/>
        <v>191.0112</v>
      </c>
      <c r="AI841" s="28">
        <f t="shared" si="21"/>
        <v>198.97</v>
      </c>
      <c r="AJ841" s="29">
        <f t="shared" si="22"/>
        <v>119.38199999999999</v>
      </c>
      <c r="AK841" s="30"/>
      <c r="AL841" s="30"/>
    </row>
    <row r="842" spans="1:38" ht="12.75" customHeight="1">
      <c r="A842" s="19">
        <v>43077</v>
      </c>
      <c r="B842" s="20" t="s">
        <v>931</v>
      </c>
      <c r="C842" s="21">
        <v>22</v>
      </c>
      <c r="D842" s="22" t="s">
        <v>852</v>
      </c>
      <c r="E842" s="23">
        <v>556</v>
      </c>
      <c r="F842" s="24">
        <v>36</v>
      </c>
      <c r="G842" s="25"/>
      <c r="H842" s="26" t="str">
        <f t="shared" si="0"/>
        <v/>
      </c>
      <c r="I842" s="25">
        <v>12</v>
      </c>
      <c r="J842" s="26">
        <f t="shared" si="23"/>
        <v>0.33333333333333331</v>
      </c>
      <c r="K842" s="25"/>
      <c r="L842" s="26" t="str">
        <f t="shared" si="2"/>
        <v/>
      </c>
      <c r="M842" s="25">
        <v>6</v>
      </c>
      <c r="N842" s="26">
        <f t="shared" si="24"/>
        <v>0.16666666666666666</v>
      </c>
      <c r="O842" s="25">
        <v>1</v>
      </c>
      <c r="P842" s="26">
        <f t="shared" si="4"/>
        <v>2.7777777777777776E-2</v>
      </c>
      <c r="Q842" s="25"/>
      <c r="R842" s="26" t="str">
        <f t="shared" si="5"/>
        <v/>
      </c>
      <c r="S842" s="27">
        <v>198.97</v>
      </c>
      <c r="T842" s="28" t="str">
        <f t="shared" si="6"/>
        <v/>
      </c>
      <c r="U842" s="28" t="str">
        <f t="shared" si="7"/>
        <v/>
      </c>
      <c r="V842" s="29" t="str">
        <f t="shared" si="8"/>
        <v/>
      </c>
      <c r="W842" s="28">
        <f t="shared" si="9"/>
        <v>2387.64</v>
      </c>
      <c r="X842" s="28">
        <f t="shared" si="10"/>
        <v>1193.82</v>
      </c>
      <c r="Y842" s="29">
        <f t="shared" si="11"/>
        <v>596.91</v>
      </c>
      <c r="Z842" s="28" t="str">
        <f t="shared" si="12"/>
        <v/>
      </c>
      <c r="AA842" s="28" t="str">
        <f t="shared" si="13"/>
        <v/>
      </c>
      <c r="AB842" s="29" t="str">
        <f t="shared" si="14"/>
        <v/>
      </c>
      <c r="AC842" s="28">
        <f t="shared" si="15"/>
        <v>1193.82</v>
      </c>
      <c r="AD842" s="28">
        <f t="shared" si="16"/>
        <v>955.05600000000015</v>
      </c>
      <c r="AE842" s="29">
        <f t="shared" si="17"/>
        <v>573.03359999999998</v>
      </c>
      <c r="AF842" s="28">
        <f t="shared" si="18"/>
        <v>198.97</v>
      </c>
      <c r="AG842" s="28">
        <f t="shared" si="19"/>
        <v>159.17600000000002</v>
      </c>
      <c r="AH842" s="29">
        <f t="shared" si="20"/>
        <v>95.505600000000001</v>
      </c>
      <c r="AI842" s="28" t="str">
        <f t="shared" si="21"/>
        <v/>
      </c>
      <c r="AJ842" s="29" t="str">
        <f t="shared" si="22"/>
        <v/>
      </c>
      <c r="AK842" s="30"/>
      <c r="AL842" s="30"/>
    </row>
    <row r="843" spans="1:38" ht="12.75" customHeight="1">
      <c r="A843" s="19">
        <v>43078</v>
      </c>
      <c r="B843" s="20" t="s">
        <v>932</v>
      </c>
      <c r="C843" s="21">
        <v>22</v>
      </c>
      <c r="D843" s="22" t="s">
        <v>852</v>
      </c>
      <c r="E843" s="23">
        <v>1129</v>
      </c>
      <c r="F843" s="24">
        <v>103</v>
      </c>
      <c r="G843" s="25"/>
      <c r="H843" s="26" t="str">
        <f t="shared" si="0"/>
        <v/>
      </c>
      <c r="I843" s="25">
        <v>34</v>
      </c>
      <c r="J843" s="26">
        <f t="shared" si="23"/>
        <v>0.3300970873786408</v>
      </c>
      <c r="K843" s="25"/>
      <c r="L843" s="26" t="str">
        <f t="shared" si="2"/>
        <v/>
      </c>
      <c r="M843" s="25">
        <v>16</v>
      </c>
      <c r="N843" s="26">
        <f t="shared" si="24"/>
        <v>0.1553398058252427</v>
      </c>
      <c r="O843" s="25">
        <v>2</v>
      </c>
      <c r="P843" s="26">
        <f t="shared" si="4"/>
        <v>1.9417475728155338E-2</v>
      </c>
      <c r="Q843" s="25">
        <v>2</v>
      </c>
      <c r="R843" s="26">
        <f t="shared" si="5"/>
        <v>1.9417475728155338E-2</v>
      </c>
      <c r="S843" s="27">
        <v>198.97</v>
      </c>
      <c r="T843" s="28" t="str">
        <f t="shared" si="6"/>
        <v/>
      </c>
      <c r="U843" s="28" t="str">
        <f t="shared" si="7"/>
        <v/>
      </c>
      <c r="V843" s="29" t="str">
        <f t="shared" si="8"/>
        <v/>
      </c>
      <c r="W843" s="28">
        <f t="shared" si="9"/>
        <v>6764.98</v>
      </c>
      <c r="X843" s="28">
        <f t="shared" si="10"/>
        <v>3382.49</v>
      </c>
      <c r="Y843" s="29">
        <f t="shared" si="11"/>
        <v>1691.2449999999999</v>
      </c>
      <c r="Z843" s="28" t="str">
        <f t="shared" si="12"/>
        <v/>
      </c>
      <c r="AA843" s="28" t="str">
        <f t="shared" si="13"/>
        <v/>
      </c>
      <c r="AB843" s="29" t="str">
        <f t="shared" si="14"/>
        <v/>
      </c>
      <c r="AC843" s="28">
        <f t="shared" si="15"/>
        <v>3183.52</v>
      </c>
      <c r="AD843" s="28">
        <f t="shared" si="16"/>
        <v>2546.8160000000003</v>
      </c>
      <c r="AE843" s="29">
        <f t="shared" si="17"/>
        <v>1528.0896</v>
      </c>
      <c r="AF843" s="28">
        <f t="shared" si="18"/>
        <v>397.94</v>
      </c>
      <c r="AG843" s="28">
        <f t="shared" si="19"/>
        <v>318.35200000000003</v>
      </c>
      <c r="AH843" s="29">
        <f t="shared" si="20"/>
        <v>191.0112</v>
      </c>
      <c r="AI843" s="28">
        <f t="shared" si="21"/>
        <v>397.94</v>
      </c>
      <c r="AJ843" s="29">
        <f t="shared" si="22"/>
        <v>238.76399999999998</v>
      </c>
      <c r="AK843" s="30"/>
      <c r="AL843" s="30"/>
    </row>
    <row r="844" spans="1:38" ht="12.75" customHeight="1">
      <c r="A844" s="19">
        <v>43079</v>
      </c>
      <c r="B844" s="20" t="s">
        <v>933</v>
      </c>
      <c r="C844" s="21">
        <v>12</v>
      </c>
      <c r="D844" s="22" t="s">
        <v>848</v>
      </c>
      <c r="E844" s="23">
        <v>547</v>
      </c>
      <c r="F844" s="24">
        <v>57</v>
      </c>
      <c r="G844" s="25"/>
      <c r="H844" s="26" t="str">
        <f t="shared" si="0"/>
        <v/>
      </c>
      <c r="I844" s="25">
        <v>19</v>
      </c>
      <c r="J844" s="26">
        <f t="shared" si="23"/>
        <v>0.33333333333333331</v>
      </c>
      <c r="K844" s="25"/>
      <c r="L844" s="26" t="str">
        <f t="shared" si="2"/>
        <v/>
      </c>
      <c r="M844" s="25">
        <v>9</v>
      </c>
      <c r="N844" s="26">
        <f t="shared" si="24"/>
        <v>0.15789473684210525</v>
      </c>
      <c r="O844" s="25">
        <v>2</v>
      </c>
      <c r="P844" s="26">
        <f t="shared" si="4"/>
        <v>3.5087719298245612E-2</v>
      </c>
      <c r="Q844" s="25">
        <v>2</v>
      </c>
      <c r="R844" s="26">
        <f t="shared" si="5"/>
        <v>3.5087719298245612E-2</v>
      </c>
      <c r="S844" s="27">
        <v>198.97</v>
      </c>
      <c r="T844" s="28" t="str">
        <f t="shared" si="6"/>
        <v/>
      </c>
      <c r="U844" s="28" t="str">
        <f t="shared" si="7"/>
        <v/>
      </c>
      <c r="V844" s="29" t="str">
        <f t="shared" si="8"/>
        <v/>
      </c>
      <c r="W844" s="28">
        <f t="shared" si="9"/>
        <v>3780.43</v>
      </c>
      <c r="X844" s="28">
        <f t="shared" si="10"/>
        <v>1890.2149999999999</v>
      </c>
      <c r="Y844" s="29">
        <f t="shared" si="11"/>
        <v>945.10749999999996</v>
      </c>
      <c r="Z844" s="28" t="str">
        <f t="shared" si="12"/>
        <v/>
      </c>
      <c r="AA844" s="28" t="str">
        <f t="shared" si="13"/>
        <v/>
      </c>
      <c r="AB844" s="29" t="str">
        <f t="shared" si="14"/>
        <v/>
      </c>
      <c r="AC844" s="28">
        <f t="shared" si="15"/>
        <v>1790.73</v>
      </c>
      <c r="AD844" s="28">
        <f t="shared" si="16"/>
        <v>1432.5840000000001</v>
      </c>
      <c r="AE844" s="29">
        <f t="shared" si="17"/>
        <v>859.55039999999997</v>
      </c>
      <c r="AF844" s="28">
        <f t="shared" si="18"/>
        <v>397.94</v>
      </c>
      <c r="AG844" s="28">
        <f t="shared" si="19"/>
        <v>318.35200000000003</v>
      </c>
      <c r="AH844" s="29">
        <f t="shared" si="20"/>
        <v>191.0112</v>
      </c>
      <c r="AI844" s="28">
        <f t="shared" si="21"/>
        <v>397.94</v>
      </c>
      <c r="AJ844" s="29">
        <f t="shared" si="22"/>
        <v>238.76399999999998</v>
      </c>
      <c r="AK844" s="30"/>
      <c r="AL844" s="30"/>
    </row>
    <row r="845" spans="1:38" ht="12.75" customHeight="1">
      <c r="A845" s="19">
        <v>43080</v>
      </c>
      <c r="B845" s="20" t="s">
        <v>934</v>
      </c>
      <c r="C845" s="21">
        <v>1</v>
      </c>
      <c r="D845" s="22" t="s">
        <v>846</v>
      </c>
      <c r="E845" s="23">
        <v>285</v>
      </c>
      <c r="F845" s="24">
        <v>32</v>
      </c>
      <c r="G845" s="25"/>
      <c r="H845" s="26" t="str">
        <f t="shared" si="0"/>
        <v/>
      </c>
      <c r="I845" s="25">
        <v>8</v>
      </c>
      <c r="J845" s="26">
        <f t="shared" si="23"/>
        <v>0.25</v>
      </c>
      <c r="K845" s="25"/>
      <c r="L845" s="26" t="str">
        <f t="shared" si="2"/>
        <v/>
      </c>
      <c r="M845" s="25">
        <v>4</v>
      </c>
      <c r="N845" s="26">
        <f t="shared" si="24"/>
        <v>0.125</v>
      </c>
      <c r="O845" s="25">
        <v>1</v>
      </c>
      <c r="P845" s="26">
        <f t="shared" si="4"/>
        <v>3.125E-2</v>
      </c>
      <c r="Q845" s="25"/>
      <c r="R845" s="26" t="str">
        <f t="shared" si="5"/>
        <v/>
      </c>
      <c r="S845" s="27">
        <v>198.97</v>
      </c>
      <c r="T845" s="28" t="str">
        <f t="shared" si="6"/>
        <v/>
      </c>
      <c r="U845" s="28" t="str">
        <f t="shared" si="7"/>
        <v/>
      </c>
      <c r="V845" s="29" t="str">
        <f t="shared" si="8"/>
        <v/>
      </c>
      <c r="W845" s="28">
        <f t="shared" si="9"/>
        <v>1591.76</v>
      </c>
      <c r="X845" s="28">
        <f t="shared" si="10"/>
        <v>795.88</v>
      </c>
      <c r="Y845" s="29">
        <f t="shared" si="11"/>
        <v>397.94</v>
      </c>
      <c r="Z845" s="28" t="str">
        <f t="shared" si="12"/>
        <v/>
      </c>
      <c r="AA845" s="28" t="str">
        <f t="shared" si="13"/>
        <v/>
      </c>
      <c r="AB845" s="29" t="str">
        <f t="shared" si="14"/>
        <v/>
      </c>
      <c r="AC845" s="28">
        <f t="shared" si="15"/>
        <v>795.88</v>
      </c>
      <c r="AD845" s="28">
        <f t="shared" si="16"/>
        <v>636.70400000000006</v>
      </c>
      <c r="AE845" s="29">
        <f t="shared" si="17"/>
        <v>382.0224</v>
      </c>
      <c r="AF845" s="28">
        <f t="shared" si="18"/>
        <v>198.97</v>
      </c>
      <c r="AG845" s="28">
        <f t="shared" si="19"/>
        <v>159.17600000000002</v>
      </c>
      <c r="AH845" s="29">
        <f t="shared" si="20"/>
        <v>95.505600000000001</v>
      </c>
      <c r="AI845" s="28" t="str">
        <f t="shared" si="21"/>
        <v/>
      </c>
      <c r="AJ845" s="29" t="str">
        <f t="shared" si="22"/>
        <v/>
      </c>
      <c r="AK845" s="30"/>
      <c r="AL845" s="30"/>
    </row>
    <row r="846" spans="1:38" ht="12.75" customHeight="1">
      <c r="A846" s="19">
        <v>43081</v>
      </c>
      <c r="B846" s="20" t="s">
        <v>935</v>
      </c>
      <c r="C846" s="21">
        <v>8</v>
      </c>
      <c r="D846" s="22" t="s">
        <v>850</v>
      </c>
      <c r="E846" s="23">
        <v>859</v>
      </c>
      <c r="F846" s="24">
        <v>113</v>
      </c>
      <c r="G846" s="25"/>
      <c r="H846" s="26" t="str">
        <f t="shared" si="0"/>
        <v/>
      </c>
      <c r="I846" s="25">
        <v>36</v>
      </c>
      <c r="J846" s="26">
        <f t="shared" si="23"/>
        <v>0.31858407079646017</v>
      </c>
      <c r="K846" s="25"/>
      <c r="L846" s="26" t="str">
        <f t="shared" si="2"/>
        <v/>
      </c>
      <c r="M846" s="25">
        <v>19</v>
      </c>
      <c r="N846" s="26">
        <f t="shared" si="24"/>
        <v>0.16814159292035399</v>
      </c>
      <c r="O846" s="25">
        <v>2</v>
      </c>
      <c r="P846" s="26">
        <f t="shared" si="4"/>
        <v>1.7699115044247787E-2</v>
      </c>
      <c r="Q846" s="25">
        <v>1</v>
      </c>
      <c r="R846" s="26">
        <f t="shared" si="5"/>
        <v>8.8495575221238937E-3</v>
      </c>
      <c r="S846" s="27">
        <v>198.97</v>
      </c>
      <c r="T846" s="28" t="str">
        <f t="shared" si="6"/>
        <v/>
      </c>
      <c r="U846" s="28" t="str">
        <f t="shared" si="7"/>
        <v/>
      </c>
      <c r="V846" s="29" t="str">
        <f t="shared" si="8"/>
        <v/>
      </c>
      <c r="W846" s="28">
        <f t="shared" si="9"/>
        <v>7162.92</v>
      </c>
      <c r="X846" s="28">
        <f t="shared" si="10"/>
        <v>3581.46</v>
      </c>
      <c r="Y846" s="29">
        <f t="shared" si="11"/>
        <v>1790.73</v>
      </c>
      <c r="Z846" s="28" t="str">
        <f t="shared" si="12"/>
        <v/>
      </c>
      <c r="AA846" s="28" t="str">
        <f t="shared" si="13"/>
        <v/>
      </c>
      <c r="AB846" s="29" t="str">
        <f t="shared" si="14"/>
        <v/>
      </c>
      <c r="AC846" s="28">
        <f t="shared" si="15"/>
        <v>3780.43</v>
      </c>
      <c r="AD846" s="28">
        <f t="shared" si="16"/>
        <v>3024.3440000000001</v>
      </c>
      <c r="AE846" s="29">
        <f t="shared" si="17"/>
        <v>1814.6064000000003</v>
      </c>
      <c r="AF846" s="28">
        <f t="shared" si="18"/>
        <v>397.94</v>
      </c>
      <c r="AG846" s="28">
        <f t="shared" si="19"/>
        <v>318.35200000000003</v>
      </c>
      <c r="AH846" s="29">
        <f t="shared" si="20"/>
        <v>191.0112</v>
      </c>
      <c r="AI846" s="28">
        <f t="shared" si="21"/>
        <v>198.97</v>
      </c>
      <c r="AJ846" s="29">
        <f t="shared" si="22"/>
        <v>119.38199999999999</v>
      </c>
      <c r="AK846" s="30"/>
      <c r="AL846" s="30"/>
    </row>
    <row r="847" spans="1:38" ht="12.75" customHeight="1">
      <c r="A847" s="19">
        <v>43082</v>
      </c>
      <c r="B847" s="20" t="s">
        <v>936</v>
      </c>
      <c r="C847" s="21">
        <v>29</v>
      </c>
      <c r="D847" s="22" t="s">
        <v>877</v>
      </c>
      <c r="E847" s="23">
        <v>479</v>
      </c>
      <c r="F847" s="24">
        <v>45</v>
      </c>
      <c r="G847" s="25"/>
      <c r="H847" s="26" t="str">
        <f t="shared" si="0"/>
        <v/>
      </c>
      <c r="I847" s="25">
        <v>12</v>
      </c>
      <c r="J847" s="26">
        <f t="shared" si="23"/>
        <v>0.26666666666666666</v>
      </c>
      <c r="K847" s="25"/>
      <c r="L847" s="26" t="str">
        <f t="shared" si="2"/>
        <v/>
      </c>
      <c r="M847" s="25">
        <v>4</v>
      </c>
      <c r="N847" s="26">
        <f t="shared" si="24"/>
        <v>8.8888888888888892E-2</v>
      </c>
      <c r="O847" s="25"/>
      <c r="P847" s="26" t="str">
        <f t="shared" si="4"/>
        <v/>
      </c>
      <c r="Q847" s="25"/>
      <c r="R847" s="26" t="str">
        <f t="shared" si="5"/>
        <v/>
      </c>
      <c r="S847" s="27">
        <v>198.97</v>
      </c>
      <c r="T847" s="28" t="str">
        <f t="shared" si="6"/>
        <v/>
      </c>
      <c r="U847" s="28" t="str">
        <f t="shared" si="7"/>
        <v/>
      </c>
      <c r="V847" s="29" t="str">
        <f t="shared" si="8"/>
        <v/>
      </c>
      <c r="W847" s="28">
        <f t="shared" si="9"/>
        <v>2387.64</v>
      </c>
      <c r="X847" s="28">
        <f t="shared" si="10"/>
        <v>1193.82</v>
      </c>
      <c r="Y847" s="29">
        <f t="shared" si="11"/>
        <v>596.91</v>
      </c>
      <c r="Z847" s="28" t="str">
        <f t="shared" si="12"/>
        <v/>
      </c>
      <c r="AA847" s="28" t="str">
        <f t="shared" si="13"/>
        <v/>
      </c>
      <c r="AB847" s="29" t="str">
        <f t="shared" si="14"/>
        <v/>
      </c>
      <c r="AC847" s="28">
        <f t="shared" si="15"/>
        <v>795.88</v>
      </c>
      <c r="AD847" s="28">
        <f t="shared" si="16"/>
        <v>636.70400000000006</v>
      </c>
      <c r="AE847" s="29">
        <f t="shared" si="17"/>
        <v>382.0224</v>
      </c>
      <c r="AF847" s="28" t="str">
        <f t="shared" si="18"/>
        <v/>
      </c>
      <c r="AG847" s="28" t="str">
        <f t="shared" si="19"/>
        <v/>
      </c>
      <c r="AH847" s="29" t="str">
        <f t="shared" si="20"/>
        <v/>
      </c>
      <c r="AI847" s="28" t="str">
        <f t="shared" si="21"/>
        <v/>
      </c>
      <c r="AJ847" s="29" t="str">
        <f t="shared" si="22"/>
        <v/>
      </c>
      <c r="AK847" s="30"/>
      <c r="AL847" s="30"/>
    </row>
    <row r="848" spans="1:38" ht="12.75" customHeight="1">
      <c r="A848" s="19">
        <v>43083</v>
      </c>
      <c r="B848" s="20" t="s">
        <v>937</v>
      </c>
      <c r="C848" s="21">
        <v>1</v>
      </c>
      <c r="D848" s="22" t="s">
        <v>846</v>
      </c>
      <c r="E848" s="23">
        <v>189</v>
      </c>
      <c r="F848" s="24">
        <v>21</v>
      </c>
      <c r="G848" s="25"/>
      <c r="H848" s="26" t="str">
        <f t="shared" si="0"/>
        <v/>
      </c>
      <c r="I848" s="25">
        <v>5</v>
      </c>
      <c r="J848" s="26">
        <f t="shared" si="23"/>
        <v>0.23809523809523808</v>
      </c>
      <c r="K848" s="25"/>
      <c r="L848" s="26" t="str">
        <f t="shared" si="2"/>
        <v/>
      </c>
      <c r="M848" s="25">
        <v>2</v>
      </c>
      <c r="N848" s="26">
        <f t="shared" si="24"/>
        <v>9.5238095238095233E-2</v>
      </c>
      <c r="O848" s="25"/>
      <c r="P848" s="26" t="str">
        <f t="shared" si="4"/>
        <v/>
      </c>
      <c r="Q848" s="25"/>
      <c r="R848" s="26" t="str">
        <f t="shared" si="5"/>
        <v/>
      </c>
      <c r="S848" s="27">
        <v>198.97</v>
      </c>
      <c r="T848" s="28" t="str">
        <f t="shared" si="6"/>
        <v/>
      </c>
      <c r="U848" s="28" t="str">
        <f t="shared" si="7"/>
        <v/>
      </c>
      <c r="V848" s="29" t="str">
        <f t="shared" si="8"/>
        <v/>
      </c>
      <c r="W848" s="28">
        <f t="shared" si="9"/>
        <v>994.85</v>
      </c>
      <c r="X848" s="28">
        <f t="shared" si="10"/>
        <v>497.42500000000001</v>
      </c>
      <c r="Y848" s="29">
        <f t="shared" si="11"/>
        <v>248.71250000000001</v>
      </c>
      <c r="Z848" s="28" t="str">
        <f t="shared" si="12"/>
        <v/>
      </c>
      <c r="AA848" s="28" t="str">
        <f t="shared" si="13"/>
        <v/>
      </c>
      <c r="AB848" s="29" t="str">
        <f t="shared" si="14"/>
        <v/>
      </c>
      <c r="AC848" s="28">
        <f t="shared" si="15"/>
        <v>397.94</v>
      </c>
      <c r="AD848" s="28">
        <f t="shared" si="16"/>
        <v>318.35200000000003</v>
      </c>
      <c r="AE848" s="29">
        <f t="shared" si="17"/>
        <v>191.0112</v>
      </c>
      <c r="AF848" s="28" t="str">
        <f t="shared" si="18"/>
        <v/>
      </c>
      <c r="AG848" s="28" t="str">
        <f t="shared" si="19"/>
        <v/>
      </c>
      <c r="AH848" s="29" t="str">
        <f t="shared" si="20"/>
        <v/>
      </c>
      <c r="AI848" s="28" t="str">
        <f t="shared" si="21"/>
        <v/>
      </c>
      <c r="AJ848" s="29" t="str">
        <f t="shared" si="22"/>
        <v/>
      </c>
      <c r="AK848" s="30"/>
      <c r="AL848" s="30"/>
    </row>
    <row r="849" spans="1:38" ht="12.75" customHeight="1">
      <c r="A849" s="19">
        <v>43084</v>
      </c>
      <c r="B849" s="20" t="s">
        <v>938</v>
      </c>
      <c r="C849" s="21">
        <v>30</v>
      </c>
      <c r="D849" s="22" t="s">
        <v>871</v>
      </c>
      <c r="E849" s="23">
        <v>682</v>
      </c>
      <c r="F849" s="24">
        <v>79</v>
      </c>
      <c r="G849" s="25"/>
      <c r="H849" s="26" t="str">
        <f t="shared" si="0"/>
        <v/>
      </c>
      <c r="I849" s="25">
        <v>26</v>
      </c>
      <c r="J849" s="26">
        <f t="shared" si="23"/>
        <v>0.32911392405063289</v>
      </c>
      <c r="K849" s="25"/>
      <c r="L849" s="26" t="str">
        <f t="shared" si="2"/>
        <v/>
      </c>
      <c r="M849" s="25">
        <v>14</v>
      </c>
      <c r="N849" s="26">
        <f t="shared" si="24"/>
        <v>0.17721518987341772</v>
      </c>
      <c r="O849" s="25">
        <v>3</v>
      </c>
      <c r="P849" s="26">
        <f t="shared" si="4"/>
        <v>3.7974683544303799E-2</v>
      </c>
      <c r="Q849" s="25">
        <v>1</v>
      </c>
      <c r="R849" s="26">
        <f t="shared" si="5"/>
        <v>1.2658227848101266E-2</v>
      </c>
      <c r="S849" s="27">
        <v>198.97</v>
      </c>
      <c r="T849" s="28" t="str">
        <f t="shared" si="6"/>
        <v/>
      </c>
      <c r="U849" s="28" t="str">
        <f t="shared" si="7"/>
        <v/>
      </c>
      <c r="V849" s="29" t="str">
        <f t="shared" si="8"/>
        <v/>
      </c>
      <c r="W849" s="28">
        <f t="shared" si="9"/>
        <v>5173.22</v>
      </c>
      <c r="X849" s="28">
        <f t="shared" si="10"/>
        <v>2586.61</v>
      </c>
      <c r="Y849" s="29">
        <f t="shared" si="11"/>
        <v>1293.3050000000001</v>
      </c>
      <c r="Z849" s="28" t="str">
        <f t="shared" si="12"/>
        <v/>
      </c>
      <c r="AA849" s="28" t="str">
        <f t="shared" si="13"/>
        <v/>
      </c>
      <c r="AB849" s="29" t="str">
        <f t="shared" si="14"/>
        <v/>
      </c>
      <c r="AC849" s="28">
        <f t="shared" si="15"/>
        <v>2785.58</v>
      </c>
      <c r="AD849" s="28">
        <f t="shared" si="16"/>
        <v>2228.4640000000004</v>
      </c>
      <c r="AE849" s="29">
        <f t="shared" si="17"/>
        <v>1337.0784000000001</v>
      </c>
      <c r="AF849" s="28">
        <f t="shared" si="18"/>
        <v>596.91</v>
      </c>
      <c r="AG849" s="28">
        <f t="shared" si="19"/>
        <v>477.52800000000008</v>
      </c>
      <c r="AH849" s="29">
        <f t="shared" si="20"/>
        <v>286.51679999999999</v>
      </c>
      <c r="AI849" s="28">
        <f t="shared" si="21"/>
        <v>198.97</v>
      </c>
      <c r="AJ849" s="29">
        <f t="shared" si="22"/>
        <v>119.38199999999999</v>
      </c>
      <c r="AK849" s="30"/>
      <c r="AL849" s="30"/>
    </row>
    <row r="850" spans="1:38" ht="12.75" customHeight="1">
      <c r="A850" s="19">
        <v>43085</v>
      </c>
      <c r="B850" s="20" t="s">
        <v>939</v>
      </c>
      <c r="C850" s="21">
        <v>29</v>
      </c>
      <c r="D850" s="22" t="s">
        <v>877</v>
      </c>
      <c r="E850" s="23">
        <v>296</v>
      </c>
      <c r="F850" s="24">
        <v>20</v>
      </c>
      <c r="G850" s="25"/>
      <c r="H850" s="26" t="str">
        <f t="shared" si="0"/>
        <v/>
      </c>
      <c r="I850" s="25">
        <v>5</v>
      </c>
      <c r="J850" s="26">
        <f t="shared" si="23"/>
        <v>0.25</v>
      </c>
      <c r="K850" s="25"/>
      <c r="L850" s="26" t="str">
        <f t="shared" si="2"/>
        <v/>
      </c>
      <c r="M850" s="25">
        <v>2</v>
      </c>
      <c r="N850" s="26">
        <f t="shared" si="24"/>
        <v>0.1</v>
      </c>
      <c r="O850" s="25"/>
      <c r="P850" s="26" t="str">
        <f t="shared" si="4"/>
        <v/>
      </c>
      <c r="Q850" s="25">
        <v>0</v>
      </c>
      <c r="R850" s="26">
        <f t="shared" si="5"/>
        <v>0</v>
      </c>
      <c r="S850" s="27">
        <v>198.97</v>
      </c>
      <c r="T850" s="28" t="str">
        <f t="shared" si="6"/>
        <v/>
      </c>
      <c r="U850" s="28" t="str">
        <f t="shared" si="7"/>
        <v/>
      </c>
      <c r="V850" s="29" t="str">
        <f t="shared" si="8"/>
        <v/>
      </c>
      <c r="W850" s="28">
        <f t="shared" si="9"/>
        <v>994.85</v>
      </c>
      <c r="X850" s="28">
        <f t="shared" si="10"/>
        <v>497.42500000000001</v>
      </c>
      <c r="Y850" s="29">
        <f t="shared" si="11"/>
        <v>248.71250000000001</v>
      </c>
      <c r="Z850" s="28" t="str">
        <f t="shared" si="12"/>
        <v/>
      </c>
      <c r="AA850" s="28" t="str">
        <f t="shared" si="13"/>
        <v/>
      </c>
      <c r="AB850" s="29" t="str">
        <f t="shared" si="14"/>
        <v/>
      </c>
      <c r="AC850" s="28">
        <f t="shared" si="15"/>
        <v>397.94</v>
      </c>
      <c r="AD850" s="28">
        <f t="shared" si="16"/>
        <v>318.35200000000003</v>
      </c>
      <c r="AE850" s="29">
        <f t="shared" si="17"/>
        <v>191.0112</v>
      </c>
      <c r="AF850" s="28" t="str">
        <f t="shared" si="18"/>
        <v/>
      </c>
      <c r="AG850" s="28" t="str">
        <f t="shared" si="19"/>
        <v/>
      </c>
      <c r="AH850" s="29" t="str">
        <f t="shared" si="20"/>
        <v/>
      </c>
      <c r="AI850" s="28">
        <f t="shared" si="21"/>
        <v>0</v>
      </c>
      <c r="AJ850" s="29">
        <f t="shared" si="22"/>
        <v>0</v>
      </c>
      <c r="AK850" s="30"/>
      <c r="AL850" s="30"/>
    </row>
    <row r="851" spans="1:38" ht="12.75" customHeight="1">
      <c r="A851" s="19">
        <v>43086</v>
      </c>
      <c r="B851" s="20" t="s">
        <v>940</v>
      </c>
      <c r="C851" s="21">
        <v>16</v>
      </c>
      <c r="D851" s="22" t="s">
        <v>874</v>
      </c>
      <c r="E851" s="23">
        <v>7410</v>
      </c>
      <c r="F851" s="24">
        <v>890</v>
      </c>
      <c r="G851" s="25">
        <v>178</v>
      </c>
      <c r="H851" s="26">
        <f t="shared" si="0"/>
        <v>0.2</v>
      </c>
      <c r="I851" s="25">
        <v>178</v>
      </c>
      <c r="J851" s="26">
        <f t="shared" si="23"/>
        <v>0.2</v>
      </c>
      <c r="K851" s="25">
        <v>71</v>
      </c>
      <c r="L851" s="26">
        <f t="shared" si="2"/>
        <v>7.9775280898876408E-2</v>
      </c>
      <c r="M851" s="25">
        <v>71</v>
      </c>
      <c r="N851" s="26">
        <f t="shared" si="24"/>
        <v>7.9775280898876408E-2</v>
      </c>
      <c r="O851" s="25">
        <v>65</v>
      </c>
      <c r="P851" s="26">
        <f t="shared" si="4"/>
        <v>7.3033707865168537E-2</v>
      </c>
      <c r="Q851" s="25">
        <v>9</v>
      </c>
      <c r="R851" s="26">
        <f t="shared" si="5"/>
        <v>1.0112359550561797E-2</v>
      </c>
      <c r="S851" s="27">
        <v>198.97</v>
      </c>
      <c r="T851" s="28">
        <f t="shared" si="6"/>
        <v>35416.659999999996</v>
      </c>
      <c r="U851" s="28">
        <f t="shared" si="7"/>
        <v>17708.329999999998</v>
      </c>
      <c r="V851" s="29">
        <f t="shared" si="8"/>
        <v>8854.1649999999991</v>
      </c>
      <c r="W851" s="28">
        <f t="shared" si="9"/>
        <v>35416.659999999996</v>
      </c>
      <c r="X851" s="28">
        <f t="shared" si="10"/>
        <v>17708.329999999998</v>
      </c>
      <c r="Y851" s="29">
        <f t="shared" si="11"/>
        <v>8854.1649999999991</v>
      </c>
      <c r="Z851" s="28">
        <f t="shared" si="12"/>
        <v>14126.87</v>
      </c>
      <c r="AA851" s="28">
        <f t="shared" si="13"/>
        <v>11301.496000000001</v>
      </c>
      <c r="AB851" s="29">
        <f t="shared" si="14"/>
        <v>6780.8976000000011</v>
      </c>
      <c r="AC851" s="28">
        <f t="shared" si="15"/>
        <v>14126.87</v>
      </c>
      <c r="AD851" s="28">
        <f t="shared" si="16"/>
        <v>11301.496000000001</v>
      </c>
      <c r="AE851" s="29">
        <f t="shared" si="17"/>
        <v>6780.8976000000011</v>
      </c>
      <c r="AF851" s="28">
        <f t="shared" si="18"/>
        <v>12933.05</v>
      </c>
      <c r="AG851" s="28">
        <f t="shared" si="19"/>
        <v>10346.44</v>
      </c>
      <c r="AH851" s="29">
        <f t="shared" si="20"/>
        <v>6207.8640000000005</v>
      </c>
      <c r="AI851" s="28">
        <f t="shared" si="21"/>
        <v>1790.73</v>
      </c>
      <c r="AJ851" s="29">
        <f t="shared" si="22"/>
        <v>1074.4379999999999</v>
      </c>
      <c r="AK851" s="30"/>
      <c r="AL851" s="30"/>
    </row>
    <row r="852" spans="1:38" ht="12.75" customHeight="1">
      <c r="A852" s="19">
        <v>43088</v>
      </c>
      <c r="B852" s="20" t="s">
        <v>941</v>
      </c>
      <c r="C852" s="21">
        <v>8</v>
      </c>
      <c r="D852" s="22" t="s">
        <v>850</v>
      </c>
      <c r="E852" s="23">
        <v>3073</v>
      </c>
      <c r="F852" s="24">
        <v>450</v>
      </c>
      <c r="G852" s="25">
        <v>94</v>
      </c>
      <c r="H852" s="26">
        <f t="shared" si="0"/>
        <v>0.2088888888888889</v>
      </c>
      <c r="I852" s="25">
        <v>94</v>
      </c>
      <c r="J852" s="26">
        <f t="shared" si="23"/>
        <v>0.2088888888888889</v>
      </c>
      <c r="K852" s="25">
        <v>49</v>
      </c>
      <c r="L852" s="26">
        <f t="shared" si="2"/>
        <v>0.10888888888888888</v>
      </c>
      <c r="M852" s="25">
        <v>49</v>
      </c>
      <c r="N852" s="26">
        <f t="shared" si="24"/>
        <v>0.10888888888888888</v>
      </c>
      <c r="O852" s="25">
        <v>31</v>
      </c>
      <c r="P852" s="26">
        <f t="shared" si="4"/>
        <v>6.8888888888888888E-2</v>
      </c>
      <c r="Q852" s="25">
        <v>8</v>
      </c>
      <c r="R852" s="26">
        <f t="shared" si="5"/>
        <v>1.7777777777777778E-2</v>
      </c>
      <c r="S852" s="27">
        <v>198.97</v>
      </c>
      <c r="T852" s="28">
        <f t="shared" si="6"/>
        <v>18703.18</v>
      </c>
      <c r="U852" s="28">
        <f t="shared" si="7"/>
        <v>9351.59</v>
      </c>
      <c r="V852" s="29">
        <f t="shared" si="8"/>
        <v>4675.7950000000001</v>
      </c>
      <c r="W852" s="28">
        <f t="shared" si="9"/>
        <v>18703.18</v>
      </c>
      <c r="X852" s="28">
        <f t="shared" si="10"/>
        <v>9351.59</v>
      </c>
      <c r="Y852" s="29">
        <f t="shared" si="11"/>
        <v>4675.7950000000001</v>
      </c>
      <c r="Z852" s="28">
        <f t="shared" si="12"/>
        <v>9749.5300000000007</v>
      </c>
      <c r="AA852" s="28">
        <f t="shared" si="13"/>
        <v>7799.6240000000007</v>
      </c>
      <c r="AB852" s="29">
        <f t="shared" si="14"/>
        <v>4679.7744000000002</v>
      </c>
      <c r="AC852" s="28">
        <f t="shared" si="15"/>
        <v>9749.5300000000007</v>
      </c>
      <c r="AD852" s="28">
        <f t="shared" si="16"/>
        <v>7799.6240000000007</v>
      </c>
      <c r="AE852" s="29">
        <f t="shared" si="17"/>
        <v>4679.7744000000002</v>
      </c>
      <c r="AF852" s="28">
        <f t="shared" si="18"/>
        <v>6168.07</v>
      </c>
      <c r="AG852" s="28">
        <f t="shared" si="19"/>
        <v>4934.4560000000001</v>
      </c>
      <c r="AH852" s="29">
        <f t="shared" si="20"/>
        <v>2960.6736000000001</v>
      </c>
      <c r="AI852" s="28">
        <f t="shared" si="21"/>
        <v>1591.76</v>
      </c>
      <c r="AJ852" s="29">
        <f t="shared" si="22"/>
        <v>955.05599999999993</v>
      </c>
      <c r="AK852" s="30"/>
      <c r="AL852" s="30"/>
    </row>
    <row r="853" spans="1:38" ht="12.75" customHeight="1">
      <c r="A853" s="19">
        <v>43089</v>
      </c>
      <c r="B853" s="20" t="s">
        <v>942</v>
      </c>
      <c r="C853" s="21">
        <v>1</v>
      </c>
      <c r="D853" s="22" t="s">
        <v>846</v>
      </c>
      <c r="E853" s="23">
        <v>419</v>
      </c>
      <c r="F853" s="24">
        <v>59</v>
      </c>
      <c r="G853" s="25"/>
      <c r="H853" s="26" t="str">
        <f t="shared" si="0"/>
        <v/>
      </c>
      <c r="I853" s="25">
        <v>14</v>
      </c>
      <c r="J853" s="26">
        <f t="shared" si="23"/>
        <v>0.23728813559322035</v>
      </c>
      <c r="K853" s="25"/>
      <c r="L853" s="26" t="str">
        <f t="shared" si="2"/>
        <v/>
      </c>
      <c r="M853" s="25">
        <v>7</v>
      </c>
      <c r="N853" s="26">
        <f t="shared" si="24"/>
        <v>0.11864406779661017</v>
      </c>
      <c r="O853" s="25"/>
      <c r="P853" s="26" t="str">
        <f t="shared" si="4"/>
        <v/>
      </c>
      <c r="Q853" s="25">
        <v>1</v>
      </c>
      <c r="R853" s="26">
        <f t="shared" si="5"/>
        <v>1.6949152542372881E-2</v>
      </c>
      <c r="S853" s="27">
        <v>198.97</v>
      </c>
      <c r="T853" s="28" t="str">
        <f t="shared" si="6"/>
        <v/>
      </c>
      <c r="U853" s="28" t="str">
        <f t="shared" si="7"/>
        <v/>
      </c>
      <c r="V853" s="29" t="str">
        <f t="shared" si="8"/>
        <v/>
      </c>
      <c r="W853" s="28">
        <f t="shared" si="9"/>
        <v>2785.58</v>
      </c>
      <c r="X853" s="28">
        <f t="shared" si="10"/>
        <v>1392.79</v>
      </c>
      <c r="Y853" s="29">
        <f t="shared" si="11"/>
        <v>696.39499999999998</v>
      </c>
      <c r="Z853" s="28" t="str">
        <f t="shared" si="12"/>
        <v/>
      </c>
      <c r="AA853" s="28" t="str">
        <f t="shared" si="13"/>
        <v/>
      </c>
      <c r="AB853" s="29" t="str">
        <f t="shared" si="14"/>
        <v/>
      </c>
      <c r="AC853" s="28">
        <f t="shared" si="15"/>
        <v>1392.79</v>
      </c>
      <c r="AD853" s="28">
        <f t="shared" si="16"/>
        <v>1114.2320000000002</v>
      </c>
      <c r="AE853" s="29">
        <f t="shared" si="17"/>
        <v>668.53920000000005</v>
      </c>
      <c r="AF853" s="28" t="str">
        <f t="shared" si="18"/>
        <v/>
      </c>
      <c r="AG853" s="28" t="str">
        <f t="shared" si="19"/>
        <v/>
      </c>
      <c r="AH853" s="29" t="str">
        <f t="shared" si="20"/>
        <v/>
      </c>
      <c r="AI853" s="28">
        <f t="shared" si="21"/>
        <v>198.97</v>
      </c>
      <c r="AJ853" s="29">
        <f t="shared" si="22"/>
        <v>119.38199999999999</v>
      </c>
      <c r="AK853" s="30"/>
      <c r="AL853" s="30"/>
    </row>
    <row r="854" spans="1:38" ht="12.75" customHeight="1">
      <c r="A854" s="19">
        <v>43090</v>
      </c>
      <c r="B854" s="20" t="s">
        <v>943</v>
      </c>
      <c r="C854" s="21">
        <v>12</v>
      </c>
      <c r="D854" s="22" t="s">
        <v>848</v>
      </c>
      <c r="E854" s="23">
        <v>1863</v>
      </c>
      <c r="F854" s="24">
        <v>227</v>
      </c>
      <c r="G854" s="25"/>
      <c r="H854" s="26" t="str">
        <f t="shared" si="0"/>
        <v/>
      </c>
      <c r="I854" s="25">
        <v>76</v>
      </c>
      <c r="J854" s="26">
        <f t="shared" si="23"/>
        <v>0.33480176211453744</v>
      </c>
      <c r="K854" s="25"/>
      <c r="L854" s="26" t="str">
        <f t="shared" si="2"/>
        <v/>
      </c>
      <c r="M854" s="25">
        <v>37</v>
      </c>
      <c r="N854" s="26">
        <f t="shared" si="24"/>
        <v>0.16299559471365638</v>
      </c>
      <c r="O854" s="25">
        <v>9</v>
      </c>
      <c r="P854" s="26">
        <f t="shared" si="4"/>
        <v>3.9647577092511016E-2</v>
      </c>
      <c r="Q854" s="25">
        <v>7</v>
      </c>
      <c r="R854" s="26">
        <f t="shared" si="5"/>
        <v>3.0837004405286344E-2</v>
      </c>
      <c r="S854" s="27">
        <v>198.97</v>
      </c>
      <c r="T854" s="28" t="str">
        <f t="shared" si="6"/>
        <v/>
      </c>
      <c r="U854" s="28" t="str">
        <f t="shared" si="7"/>
        <v/>
      </c>
      <c r="V854" s="29" t="str">
        <f t="shared" si="8"/>
        <v/>
      </c>
      <c r="W854" s="28">
        <f t="shared" si="9"/>
        <v>15121.72</v>
      </c>
      <c r="X854" s="28">
        <f t="shared" si="10"/>
        <v>7560.86</v>
      </c>
      <c r="Y854" s="29">
        <f t="shared" si="11"/>
        <v>3780.43</v>
      </c>
      <c r="Z854" s="28" t="str">
        <f t="shared" si="12"/>
        <v/>
      </c>
      <c r="AA854" s="28" t="str">
        <f t="shared" si="13"/>
        <v/>
      </c>
      <c r="AB854" s="29" t="str">
        <f t="shared" si="14"/>
        <v/>
      </c>
      <c r="AC854" s="28">
        <f t="shared" si="15"/>
        <v>7361.89</v>
      </c>
      <c r="AD854" s="28">
        <f t="shared" si="16"/>
        <v>5889.5120000000006</v>
      </c>
      <c r="AE854" s="29">
        <f t="shared" si="17"/>
        <v>3533.7072000000003</v>
      </c>
      <c r="AF854" s="28">
        <f t="shared" si="18"/>
        <v>1790.73</v>
      </c>
      <c r="AG854" s="28">
        <f t="shared" si="19"/>
        <v>1432.5840000000001</v>
      </c>
      <c r="AH854" s="29">
        <f t="shared" si="20"/>
        <v>859.55039999999997</v>
      </c>
      <c r="AI854" s="28">
        <f t="shared" si="21"/>
        <v>1392.79</v>
      </c>
      <c r="AJ854" s="29">
        <f t="shared" si="22"/>
        <v>835.67399999999998</v>
      </c>
      <c r="AK854" s="30"/>
      <c r="AL854" s="30"/>
    </row>
    <row r="855" spans="1:38" ht="12.75" customHeight="1">
      <c r="A855" s="19">
        <v>43091</v>
      </c>
      <c r="B855" s="20" t="s">
        <v>944</v>
      </c>
      <c r="C855" s="21">
        <v>1</v>
      </c>
      <c r="D855" s="22" t="s">
        <v>846</v>
      </c>
      <c r="E855" s="23">
        <v>173</v>
      </c>
      <c r="F855" s="24">
        <v>14</v>
      </c>
      <c r="G855" s="25"/>
      <c r="H855" s="26" t="str">
        <f t="shared" si="0"/>
        <v/>
      </c>
      <c r="I855" s="25">
        <v>3</v>
      </c>
      <c r="J855" s="26">
        <f t="shared" si="23"/>
        <v>0.21428571428571427</v>
      </c>
      <c r="K855" s="25"/>
      <c r="L855" s="26" t="str">
        <f t="shared" si="2"/>
        <v/>
      </c>
      <c r="M855" s="25">
        <v>2</v>
      </c>
      <c r="N855" s="26">
        <f t="shared" si="24"/>
        <v>0.14285714285714285</v>
      </c>
      <c r="O855" s="25">
        <v>2</v>
      </c>
      <c r="P855" s="26">
        <f t="shared" si="4"/>
        <v>0.14285714285714285</v>
      </c>
      <c r="Q855" s="25"/>
      <c r="R855" s="26" t="str">
        <f t="shared" si="5"/>
        <v/>
      </c>
      <c r="S855" s="27">
        <v>198.97</v>
      </c>
      <c r="T855" s="28" t="str">
        <f t="shared" si="6"/>
        <v/>
      </c>
      <c r="U855" s="28" t="str">
        <f t="shared" si="7"/>
        <v/>
      </c>
      <c r="V855" s="29" t="str">
        <f t="shared" si="8"/>
        <v/>
      </c>
      <c r="W855" s="28">
        <f t="shared" si="9"/>
        <v>596.91</v>
      </c>
      <c r="X855" s="28">
        <f t="shared" si="10"/>
        <v>298.45499999999998</v>
      </c>
      <c r="Y855" s="29">
        <f t="shared" si="11"/>
        <v>149.22749999999999</v>
      </c>
      <c r="Z855" s="28" t="str">
        <f t="shared" si="12"/>
        <v/>
      </c>
      <c r="AA855" s="28" t="str">
        <f t="shared" si="13"/>
        <v/>
      </c>
      <c r="AB855" s="29" t="str">
        <f t="shared" si="14"/>
        <v/>
      </c>
      <c r="AC855" s="28">
        <f t="shared" si="15"/>
        <v>397.94</v>
      </c>
      <c r="AD855" s="28">
        <f t="shared" si="16"/>
        <v>318.35200000000003</v>
      </c>
      <c r="AE855" s="29">
        <f t="shared" si="17"/>
        <v>191.0112</v>
      </c>
      <c r="AF855" s="28">
        <f t="shared" si="18"/>
        <v>397.94</v>
      </c>
      <c r="AG855" s="28">
        <f t="shared" si="19"/>
        <v>318.35200000000003</v>
      </c>
      <c r="AH855" s="29">
        <f t="shared" si="20"/>
        <v>191.0112</v>
      </c>
      <c r="AI855" s="28" t="str">
        <f t="shared" si="21"/>
        <v/>
      </c>
      <c r="AJ855" s="29" t="str">
        <f t="shared" si="22"/>
        <v/>
      </c>
      <c r="AK855" s="30"/>
      <c r="AL855" s="30"/>
    </row>
    <row r="856" spans="1:38" ht="12.75" customHeight="1">
      <c r="A856" s="19">
        <v>43092</v>
      </c>
      <c r="B856" s="20" t="s">
        <v>945</v>
      </c>
      <c r="C856" s="21">
        <v>8</v>
      </c>
      <c r="D856" s="22" t="s">
        <v>850</v>
      </c>
      <c r="E856" s="23">
        <v>13101</v>
      </c>
      <c r="F856" s="24">
        <v>1467</v>
      </c>
      <c r="G856" s="25">
        <v>503</v>
      </c>
      <c r="H856" s="26">
        <f t="shared" si="0"/>
        <v>0.34287661895023858</v>
      </c>
      <c r="I856" s="25">
        <v>503</v>
      </c>
      <c r="J856" s="26">
        <f t="shared" si="23"/>
        <v>0.34287661895023858</v>
      </c>
      <c r="K856" s="25">
        <v>288</v>
      </c>
      <c r="L856" s="26">
        <f t="shared" si="2"/>
        <v>0.19631901840490798</v>
      </c>
      <c r="M856" s="25">
        <v>288</v>
      </c>
      <c r="N856" s="26">
        <f t="shared" si="24"/>
        <v>0.19631901840490798</v>
      </c>
      <c r="O856" s="25">
        <v>185</v>
      </c>
      <c r="P856" s="26">
        <f t="shared" si="4"/>
        <v>0.12610770279481937</v>
      </c>
      <c r="Q856" s="25">
        <v>28</v>
      </c>
      <c r="R856" s="26">
        <f t="shared" si="5"/>
        <v>1.9086571233810499E-2</v>
      </c>
      <c r="S856" s="27">
        <v>198.97</v>
      </c>
      <c r="T856" s="28">
        <f t="shared" si="6"/>
        <v>100081.91</v>
      </c>
      <c r="U856" s="28">
        <f t="shared" si="7"/>
        <v>50040.955000000002</v>
      </c>
      <c r="V856" s="29">
        <f t="shared" si="8"/>
        <v>25020.477500000001</v>
      </c>
      <c r="W856" s="28">
        <f t="shared" si="9"/>
        <v>100081.91</v>
      </c>
      <c r="X856" s="28">
        <f t="shared" si="10"/>
        <v>50040.955000000002</v>
      </c>
      <c r="Y856" s="29">
        <f t="shared" si="11"/>
        <v>25020.477500000001</v>
      </c>
      <c r="Z856" s="28">
        <f t="shared" si="12"/>
        <v>57303.360000000001</v>
      </c>
      <c r="AA856" s="28">
        <f t="shared" si="13"/>
        <v>45842.688000000002</v>
      </c>
      <c r="AB856" s="29">
        <f t="shared" si="14"/>
        <v>27505.612799999999</v>
      </c>
      <c r="AC856" s="28">
        <f t="shared" si="15"/>
        <v>57303.360000000001</v>
      </c>
      <c r="AD856" s="28">
        <f t="shared" si="16"/>
        <v>45842.688000000002</v>
      </c>
      <c r="AE856" s="29">
        <f t="shared" si="17"/>
        <v>27505.612799999999</v>
      </c>
      <c r="AF856" s="28">
        <f t="shared" si="18"/>
        <v>36809.449999999997</v>
      </c>
      <c r="AG856" s="28">
        <f t="shared" si="19"/>
        <v>29447.56</v>
      </c>
      <c r="AH856" s="29">
        <f t="shared" si="20"/>
        <v>17668.536</v>
      </c>
      <c r="AI856" s="28">
        <f t="shared" si="21"/>
        <v>5571.16</v>
      </c>
      <c r="AJ856" s="29">
        <f t="shared" si="22"/>
        <v>3342.6959999999999</v>
      </c>
      <c r="AK856" s="30"/>
      <c r="AL856" s="30"/>
    </row>
    <row r="857" spans="1:38" ht="12.75" customHeight="1">
      <c r="A857" s="19">
        <v>43093</v>
      </c>
      <c r="B857" s="20" t="s">
        <v>946</v>
      </c>
      <c r="C857" s="21">
        <v>30</v>
      </c>
      <c r="D857" s="22" t="s">
        <v>871</v>
      </c>
      <c r="E857" s="23">
        <v>5585</v>
      </c>
      <c r="F857" s="24">
        <v>648</v>
      </c>
      <c r="G857" s="25">
        <v>208</v>
      </c>
      <c r="H857" s="26">
        <f t="shared" si="0"/>
        <v>0.32098765432098764</v>
      </c>
      <c r="I857" s="25">
        <v>208</v>
      </c>
      <c r="J857" s="26">
        <f t="shared" si="23"/>
        <v>0.32098765432098764</v>
      </c>
      <c r="K857" s="25">
        <v>108</v>
      </c>
      <c r="L857" s="26">
        <f t="shared" si="2"/>
        <v>0.16666666666666666</v>
      </c>
      <c r="M857" s="25">
        <v>108</v>
      </c>
      <c r="N857" s="26">
        <f t="shared" si="24"/>
        <v>0.16666666666666666</v>
      </c>
      <c r="O857" s="25">
        <v>67</v>
      </c>
      <c r="P857" s="26">
        <f t="shared" si="4"/>
        <v>0.10339506172839506</v>
      </c>
      <c r="Q857" s="25">
        <v>13</v>
      </c>
      <c r="R857" s="26">
        <f t="shared" si="5"/>
        <v>2.0061728395061727E-2</v>
      </c>
      <c r="S857" s="27">
        <v>198.97</v>
      </c>
      <c r="T857" s="28">
        <f t="shared" si="6"/>
        <v>41385.760000000002</v>
      </c>
      <c r="U857" s="28">
        <f t="shared" si="7"/>
        <v>20692.88</v>
      </c>
      <c r="V857" s="29">
        <f t="shared" si="8"/>
        <v>10346.44</v>
      </c>
      <c r="W857" s="28">
        <f t="shared" si="9"/>
        <v>41385.760000000002</v>
      </c>
      <c r="X857" s="28">
        <f t="shared" si="10"/>
        <v>20692.88</v>
      </c>
      <c r="Y857" s="29">
        <f t="shared" si="11"/>
        <v>10346.44</v>
      </c>
      <c r="Z857" s="28">
        <f t="shared" si="12"/>
        <v>21488.76</v>
      </c>
      <c r="AA857" s="28">
        <f t="shared" si="13"/>
        <v>17191.008000000002</v>
      </c>
      <c r="AB857" s="29">
        <f t="shared" si="14"/>
        <v>10314.604800000001</v>
      </c>
      <c r="AC857" s="28">
        <f t="shared" si="15"/>
        <v>21488.76</v>
      </c>
      <c r="AD857" s="28">
        <f t="shared" si="16"/>
        <v>17191.008000000002</v>
      </c>
      <c r="AE857" s="29">
        <f t="shared" si="17"/>
        <v>10314.604800000001</v>
      </c>
      <c r="AF857" s="28">
        <f t="shared" si="18"/>
        <v>13330.99</v>
      </c>
      <c r="AG857" s="28">
        <f t="shared" si="19"/>
        <v>10664.791999999999</v>
      </c>
      <c r="AH857" s="29">
        <f t="shared" si="20"/>
        <v>6398.8752000000004</v>
      </c>
      <c r="AI857" s="28">
        <f t="shared" si="21"/>
        <v>2586.61</v>
      </c>
      <c r="AJ857" s="29">
        <f t="shared" si="22"/>
        <v>1551.9659999999999</v>
      </c>
      <c r="AK857" s="30"/>
      <c r="AL857" s="30"/>
    </row>
    <row r="858" spans="1:38" ht="12.75" customHeight="1">
      <c r="A858" s="19">
        <v>43094</v>
      </c>
      <c r="B858" s="20" t="s">
        <v>947</v>
      </c>
      <c r="C858" s="21">
        <v>30</v>
      </c>
      <c r="D858" s="22" t="s">
        <v>871</v>
      </c>
      <c r="E858" s="23">
        <v>3198</v>
      </c>
      <c r="F858" s="24">
        <v>363</v>
      </c>
      <c r="G858" s="25">
        <v>127</v>
      </c>
      <c r="H858" s="26">
        <f t="shared" si="0"/>
        <v>0.34986225895316803</v>
      </c>
      <c r="I858" s="25">
        <v>127</v>
      </c>
      <c r="J858" s="26">
        <f t="shared" si="23"/>
        <v>0.34986225895316803</v>
      </c>
      <c r="K858" s="25">
        <v>74</v>
      </c>
      <c r="L858" s="26">
        <f t="shared" si="2"/>
        <v>0.20385674931129477</v>
      </c>
      <c r="M858" s="25">
        <v>74</v>
      </c>
      <c r="N858" s="26">
        <f t="shared" si="24"/>
        <v>0.20385674931129477</v>
      </c>
      <c r="O858" s="25">
        <v>32</v>
      </c>
      <c r="P858" s="26">
        <f t="shared" si="4"/>
        <v>8.8154269972451793E-2</v>
      </c>
      <c r="Q858" s="25">
        <v>9</v>
      </c>
      <c r="R858" s="26">
        <f t="shared" si="5"/>
        <v>2.4793388429752067E-2</v>
      </c>
      <c r="S858" s="27">
        <v>198.97</v>
      </c>
      <c r="T858" s="28">
        <f t="shared" si="6"/>
        <v>25269.19</v>
      </c>
      <c r="U858" s="28">
        <f t="shared" si="7"/>
        <v>12634.594999999999</v>
      </c>
      <c r="V858" s="29">
        <f t="shared" si="8"/>
        <v>6317.2974999999997</v>
      </c>
      <c r="W858" s="28">
        <f t="shared" si="9"/>
        <v>25269.19</v>
      </c>
      <c r="X858" s="28">
        <f t="shared" si="10"/>
        <v>12634.594999999999</v>
      </c>
      <c r="Y858" s="29">
        <f t="shared" si="11"/>
        <v>6317.2974999999997</v>
      </c>
      <c r="Z858" s="28">
        <f t="shared" si="12"/>
        <v>14723.78</v>
      </c>
      <c r="AA858" s="28">
        <f t="shared" si="13"/>
        <v>11779.024000000001</v>
      </c>
      <c r="AB858" s="29">
        <f t="shared" si="14"/>
        <v>7067.4144000000006</v>
      </c>
      <c r="AC858" s="28">
        <f t="shared" si="15"/>
        <v>14723.78</v>
      </c>
      <c r="AD858" s="28">
        <f t="shared" si="16"/>
        <v>11779.024000000001</v>
      </c>
      <c r="AE858" s="29">
        <f t="shared" si="17"/>
        <v>7067.4144000000006</v>
      </c>
      <c r="AF858" s="28">
        <f t="shared" si="18"/>
        <v>6367.04</v>
      </c>
      <c r="AG858" s="28">
        <f t="shared" si="19"/>
        <v>5093.6320000000005</v>
      </c>
      <c r="AH858" s="29">
        <f t="shared" si="20"/>
        <v>3056.1792</v>
      </c>
      <c r="AI858" s="28">
        <f t="shared" si="21"/>
        <v>1790.73</v>
      </c>
      <c r="AJ858" s="29">
        <f t="shared" si="22"/>
        <v>1074.4379999999999</v>
      </c>
      <c r="AK858" s="30"/>
      <c r="AL858" s="30"/>
    </row>
    <row r="859" spans="1:38" ht="12.75" customHeight="1">
      <c r="A859" s="19">
        <v>43095</v>
      </c>
      <c r="B859" s="20" t="s">
        <v>948</v>
      </c>
      <c r="C859" s="21">
        <v>36</v>
      </c>
      <c r="D859" s="22" t="s">
        <v>862</v>
      </c>
      <c r="E859" s="23">
        <v>3803</v>
      </c>
      <c r="F859" s="24">
        <v>519</v>
      </c>
      <c r="G859" s="25">
        <v>98</v>
      </c>
      <c r="H859" s="26">
        <f t="shared" si="0"/>
        <v>0.18882466281310212</v>
      </c>
      <c r="I859" s="25">
        <v>98</v>
      </c>
      <c r="J859" s="26">
        <f t="shared" si="23"/>
        <v>0.18882466281310212</v>
      </c>
      <c r="K859" s="25">
        <v>49</v>
      </c>
      <c r="L859" s="26">
        <f t="shared" si="2"/>
        <v>9.4412331406551059E-2</v>
      </c>
      <c r="M859" s="25">
        <v>49</v>
      </c>
      <c r="N859" s="26">
        <f t="shared" si="24"/>
        <v>9.4412331406551059E-2</v>
      </c>
      <c r="O859" s="25">
        <v>56</v>
      </c>
      <c r="P859" s="26">
        <f t="shared" si="4"/>
        <v>0.10789980732177264</v>
      </c>
      <c r="Q859" s="25">
        <v>6</v>
      </c>
      <c r="R859" s="26">
        <f t="shared" si="5"/>
        <v>1.1560693641618497E-2</v>
      </c>
      <c r="S859" s="27">
        <v>198.97</v>
      </c>
      <c r="T859" s="28">
        <f t="shared" si="6"/>
        <v>19499.060000000001</v>
      </c>
      <c r="U859" s="28">
        <f t="shared" si="7"/>
        <v>9749.5300000000007</v>
      </c>
      <c r="V859" s="29">
        <f t="shared" si="8"/>
        <v>4874.7650000000003</v>
      </c>
      <c r="W859" s="28">
        <f t="shared" si="9"/>
        <v>19499.060000000001</v>
      </c>
      <c r="X859" s="28">
        <f t="shared" si="10"/>
        <v>9749.5300000000007</v>
      </c>
      <c r="Y859" s="29">
        <f t="shared" si="11"/>
        <v>4874.7650000000003</v>
      </c>
      <c r="Z859" s="28">
        <f t="shared" si="12"/>
        <v>9749.5300000000007</v>
      </c>
      <c r="AA859" s="28">
        <f t="shared" si="13"/>
        <v>7799.6240000000007</v>
      </c>
      <c r="AB859" s="29">
        <f t="shared" si="14"/>
        <v>4679.7744000000002</v>
      </c>
      <c r="AC859" s="28">
        <f t="shared" si="15"/>
        <v>9749.5300000000007</v>
      </c>
      <c r="AD859" s="28">
        <f t="shared" si="16"/>
        <v>7799.6240000000007</v>
      </c>
      <c r="AE859" s="29">
        <f t="shared" si="17"/>
        <v>4679.7744000000002</v>
      </c>
      <c r="AF859" s="28">
        <f t="shared" si="18"/>
        <v>11142.32</v>
      </c>
      <c r="AG859" s="28">
        <f t="shared" si="19"/>
        <v>8913.8560000000016</v>
      </c>
      <c r="AH859" s="29">
        <f t="shared" si="20"/>
        <v>5348.3136000000004</v>
      </c>
      <c r="AI859" s="28">
        <f t="shared" si="21"/>
        <v>1193.82</v>
      </c>
      <c r="AJ859" s="29">
        <f t="shared" si="22"/>
        <v>716.29199999999992</v>
      </c>
      <c r="AK859" s="30"/>
      <c r="AL859" s="30"/>
    </row>
    <row r="860" spans="1:38" ht="12.75" customHeight="1">
      <c r="A860" s="19">
        <v>43096</v>
      </c>
      <c r="B860" s="20" t="s">
        <v>949</v>
      </c>
      <c r="C860" s="21">
        <v>29</v>
      </c>
      <c r="D860" s="22" t="s">
        <v>877</v>
      </c>
      <c r="E860" s="23">
        <v>160</v>
      </c>
      <c r="F860" s="24">
        <v>17</v>
      </c>
      <c r="G860" s="25"/>
      <c r="H860" s="26" t="str">
        <f t="shared" si="0"/>
        <v/>
      </c>
      <c r="I860" s="25">
        <v>4</v>
      </c>
      <c r="J860" s="26">
        <f t="shared" si="23"/>
        <v>0.23529411764705882</v>
      </c>
      <c r="K860" s="25"/>
      <c r="L860" s="26" t="str">
        <f t="shared" si="2"/>
        <v/>
      </c>
      <c r="M860" s="25">
        <v>2</v>
      </c>
      <c r="N860" s="26">
        <f t="shared" si="24"/>
        <v>0.11764705882352941</v>
      </c>
      <c r="O860" s="25"/>
      <c r="P860" s="26" t="str">
        <f t="shared" si="4"/>
        <v/>
      </c>
      <c r="Q860" s="25"/>
      <c r="R860" s="26" t="str">
        <f t="shared" si="5"/>
        <v/>
      </c>
      <c r="S860" s="27">
        <v>198.97</v>
      </c>
      <c r="T860" s="28" t="str">
        <f t="shared" si="6"/>
        <v/>
      </c>
      <c r="U860" s="28" t="str">
        <f t="shared" si="7"/>
        <v/>
      </c>
      <c r="V860" s="29" t="str">
        <f t="shared" si="8"/>
        <v/>
      </c>
      <c r="W860" s="28">
        <f t="shared" si="9"/>
        <v>795.88</v>
      </c>
      <c r="X860" s="28">
        <f t="shared" si="10"/>
        <v>397.94</v>
      </c>
      <c r="Y860" s="29">
        <f t="shared" si="11"/>
        <v>198.97</v>
      </c>
      <c r="Z860" s="28" t="str">
        <f t="shared" si="12"/>
        <v/>
      </c>
      <c r="AA860" s="28" t="str">
        <f t="shared" si="13"/>
        <v/>
      </c>
      <c r="AB860" s="29" t="str">
        <f t="shared" si="14"/>
        <v/>
      </c>
      <c r="AC860" s="28">
        <f t="shared" si="15"/>
        <v>397.94</v>
      </c>
      <c r="AD860" s="28">
        <f t="shared" si="16"/>
        <v>318.35200000000003</v>
      </c>
      <c r="AE860" s="29">
        <f t="shared" si="17"/>
        <v>191.0112</v>
      </c>
      <c r="AF860" s="28" t="str">
        <f t="shared" si="18"/>
        <v/>
      </c>
      <c r="AG860" s="28" t="str">
        <f t="shared" si="19"/>
        <v/>
      </c>
      <c r="AH860" s="29" t="str">
        <f t="shared" si="20"/>
        <v/>
      </c>
      <c r="AI860" s="28" t="str">
        <f t="shared" si="21"/>
        <v/>
      </c>
      <c r="AJ860" s="29" t="str">
        <f t="shared" si="22"/>
        <v/>
      </c>
      <c r="AK860" s="30"/>
      <c r="AL860" s="30"/>
    </row>
    <row r="861" spans="1:38" ht="12.75" customHeight="1">
      <c r="A861" s="19">
        <v>43097</v>
      </c>
      <c r="B861" s="20" t="s">
        <v>950</v>
      </c>
      <c r="C861" s="21">
        <v>36</v>
      </c>
      <c r="D861" s="22" t="s">
        <v>862</v>
      </c>
      <c r="E861" s="23">
        <v>636</v>
      </c>
      <c r="F861" s="24">
        <v>114</v>
      </c>
      <c r="G861" s="25"/>
      <c r="H861" s="26" t="str">
        <f t="shared" si="0"/>
        <v/>
      </c>
      <c r="I861" s="25">
        <v>34</v>
      </c>
      <c r="J861" s="26">
        <f t="shared" si="23"/>
        <v>0.2982456140350877</v>
      </c>
      <c r="K861" s="25"/>
      <c r="L861" s="26" t="str">
        <f t="shared" si="2"/>
        <v/>
      </c>
      <c r="M861" s="25">
        <v>18</v>
      </c>
      <c r="N861" s="26">
        <f t="shared" si="24"/>
        <v>0.15789473684210525</v>
      </c>
      <c r="O861" s="25">
        <v>6</v>
      </c>
      <c r="P861" s="26">
        <f t="shared" si="4"/>
        <v>5.2631578947368418E-2</v>
      </c>
      <c r="Q861" s="25">
        <v>5</v>
      </c>
      <c r="R861" s="26">
        <f t="shared" si="5"/>
        <v>4.3859649122807015E-2</v>
      </c>
      <c r="S861" s="27">
        <v>198.97</v>
      </c>
      <c r="T861" s="28" t="str">
        <f t="shared" si="6"/>
        <v/>
      </c>
      <c r="U861" s="28" t="str">
        <f t="shared" si="7"/>
        <v/>
      </c>
      <c r="V861" s="29" t="str">
        <f t="shared" si="8"/>
        <v/>
      </c>
      <c r="W861" s="28">
        <f t="shared" si="9"/>
        <v>6764.98</v>
      </c>
      <c r="X861" s="28">
        <f t="shared" si="10"/>
        <v>3382.49</v>
      </c>
      <c r="Y861" s="29">
        <f t="shared" si="11"/>
        <v>1691.2449999999999</v>
      </c>
      <c r="Z861" s="28" t="str">
        <f t="shared" si="12"/>
        <v/>
      </c>
      <c r="AA861" s="28" t="str">
        <f t="shared" si="13"/>
        <v/>
      </c>
      <c r="AB861" s="29" t="str">
        <f t="shared" si="14"/>
        <v/>
      </c>
      <c r="AC861" s="28">
        <f t="shared" si="15"/>
        <v>3581.46</v>
      </c>
      <c r="AD861" s="28">
        <f t="shared" si="16"/>
        <v>2865.1680000000001</v>
      </c>
      <c r="AE861" s="29">
        <f t="shared" si="17"/>
        <v>1719.1007999999999</v>
      </c>
      <c r="AF861" s="28">
        <f t="shared" si="18"/>
        <v>1193.82</v>
      </c>
      <c r="AG861" s="28">
        <f t="shared" si="19"/>
        <v>955.05600000000015</v>
      </c>
      <c r="AH861" s="29">
        <f t="shared" si="20"/>
        <v>573.03359999999998</v>
      </c>
      <c r="AI861" s="28">
        <f t="shared" si="21"/>
        <v>994.85</v>
      </c>
      <c r="AJ861" s="29">
        <f t="shared" si="22"/>
        <v>596.91</v>
      </c>
      <c r="AK861" s="30"/>
      <c r="AL861" s="30"/>
    </row>
    <row r="862" spans="1:38" ht="12.75" customHeight="1">
      <c r="A862" s="19">
        <v>43098</v>
      </c>
      <c r="B862" s="20" t="s">
        <v>951</v>
      </c>
      <c r="C862" s="21">
        <v>1</v>
      </c>
      <c r="D862" s="22" t="s">
        <v>846</v>
      </c>
      <c r="E862" s="23">
        <v>541</v>
      </c>
      <c r="F862" s="24">
        <v>72</v>
      </c>
      <c r="G862" s="25"/>
      <c r="H862" s="26" t="str">
        <f t="shared" si="0"/>
        <v/>
      </c>
      <c r="I862" s="25">
        <v>17</v>
      </c>
      <c r="J862" s="26">
        <f t="shared" si="23"/>
        <v>0.2361111111111111</v>
      </c>
      <c r="K862" s="25"/>
      <c r="L862" s="26" t="str">
        <f t="shared" si="2"/>
        <v/>
      </c>
      <c r="M862" s="25">
        <v>8</v>
      </c>
      <c r="N862" s="26">
        <f t="shared" si="24"/>
        <v>0.1111111111111111</v>
      </c>
      <c r="O862" s="25">
        <v>4</v>
      </c>
      <c r="P862" s="26">
        <f t="shared" si="4"/>
        <v>5.5555555555555552E-2</v>
      </c>
      <c r="Q862" s="25">
        <v>2</v>
      </c>
      <c r="R862" s="26">
        <f t="shared" si="5"/>
        <v>2.7777777777777776E-2</v>
      </c>
      <c r="S862" s="27">
        <v>198.97</v>
      </c>
      <c r="T862" s="28" t="str">
        <f t="shared" si="6"/>
        <v/>
      </c>
      <c r="U862" s="28" t="str">
        <f t="shared" si="7"/>
        <v/>
      </c>
      <c r="V862" s="29" t="str">
        <f t="shared" si="8"/>
        <v/>
      </c>
      <c r="W862" s="28">
        <f t="shared" si="9"/>
        <v>3382.49</v>
      </c>
      <c r="X862" s="28">
        <f t="shared" si="10"/>
        <v>1691.2449999999999</v>
      </c>
      <c r="Y862" s="29">
        <f t="shared" si="11"/>
        <v>845.62249999999995</v>
      </c>
      <c r="Z862" s="28" t="str">
        <f t="shared" si="12"/>
        <v/>
      </c>
      <c r="AA862" s="28" t="str">
        <f t="shared" si="13"/>
        <v/>
      </c>
      <c r="AB862" s="29" t="str">
        <f t="shared" si="14"/>
        <v/>
      </c>
      <c r="AC862" s="28">
        <f t="shared" si="15"/>
        <v>1591.76</v>
      </c>
      <c r="AD862" s="28">
        <f t="shared" si="16"/>
        <v>1273.4080000000001</v>
      </c>
      <c r="AE862" s="29">
        <f t="shared" si="17"/>
        <v>764.04480000000001</v>
      </c>
      <c r="AF862" s="28">
        <f t="shared" si="18"/>
        <v>795.88</v>
      </c>
      <c r="AG862" s="28">
        <f t="shared" si="19"/>
        <v>636.70400000000006</v>
      </c>
      <c r="AH862" s="29">
        <f t="shared" si="20"/>
        <v>382.0224</v>
      </c>
      <c r="AI862" s="28">
        <f t="shared" si="21"/>
        <v>397.94</v>
      </c>
      <c r="AJ862" s="29">
        <f t="shared" si="22"/>
        <v>238.76399999999998</v>
      </c>
      <c r="AK862" s="30"/>
      <c r="AL862" s="30"/>
    </row>
    <row r="863" spans="1:38" ht="12.75" customHeight="1">
      <c r="A863" s="19">
        <v>43099</v>
      </c>
      <c r="B863" s="20" t="s">
        <v>952</v>
      </c>
      <c r="C863" s="21">
        <v>30</v>
      </c>
      <c r="D863" s="22" t="s">
        <v>871</v>
      </c>
      <c r="E863" s="23">
        <v>341</v>
      </c>
      <c r="F863" s="24">
        <v>20</v>
      </c>
      <c r="G863" s="25"/>
      <c r="H863" s="26" t="str">
        <f t="shared" si="0"/>
        <v/>
      </c>
      <c r="I863" s="25">
        <v>6</v>
      </c>
      <c r="J863" s="26">
        <f t="shared" si="23"/>
        <v>0.3</v>
      </c>
      <c r="K863" s="25"/>
      <c r="L863" s="26" t="str">
        <f t="shared" si="2"/>
        <v/>
      </c>
      <c r="M863" s="25">
        <v>3</v>
      </c>
      <c r="N863" s="26">
        <f t="shared" si="24"/>
        <v>0.15</v>
      </c>
      <c r="O863" s="25">
        <v>1</v>
      </c>
      <c r="P863" s="26">
        <f t="shared" si="4"/>
        <v>0.05</v>
      </c>
      <c r="Q863" s="25">
        <v>0</v>
      </c>
      <c r="R863" s="26">
        <f t="shared" si="5"/>
        <v>0</v>
      </c>
      <c r="S863" s="27">
        <v>198.97</v>
      </c>
      <c r="T863" s="28" t="str">
        <f t="shared" si="6"/>
        <v/>
      </c>
      <c r="U863" s="28" t="str">
        <f t="shared" si="7"/>
        <v/>
      </c>
      <c r="V863" s="29" t="str">
        <f t="shared" si="8"/>
        <v/>
      </c>
      <c r="W863" s="28">
        <f t="shared" si="9"/>
        <v>1193.82</v>
      </c>
      <c r="X863" s="28">
        <f t="shared" si="10"/>
        <v>596.91</v>
      </c>
      <c r="Y863" s="29">
        <f t="shared" si="11"/>
        <v>298.45499999999998</v>
      </c>
      <c r="Z863" s="28" t="str">
        <f t="shared" si="12"/>
        <v/>
      </c>
      <c r="AA863" s="28" t="str">
        <f t="shared" si="13"/>
        <v/>
      </c>
      <c r="AB863" s="29" t="str">
        <f t="shared" si="14"/>
        <v/>
      </c>
      <c r="AC863" s="28">
        <f t="shared" si="15"/>
        <v>596.91</v>
      </c>
      <c r="AD863" s="28">
        <f t="shared" si="16"/>
        <v>477.52800000000008</v>
      </c>
      <c r="AE863" s="29">
        <f t="shared" si="17"/>
        <v>286.51679999999999</v>
      </c>
      <c r="AF863" s="28">
        <f t="shared" si="18"/>
        <v>198.97</v>
      </c>
      <c r="AG863" s="28">
        <f t="shared" si="19"/>
        <v>159.17600000000002</v>
      </c>
      <c r="AH863" s="29">
        <f t="shared" si="20"/>
        <v>95.505600000000001</v>
      </c>
      <c r="AI863" s="28">
        <f t="shared" si="21"/>
        <v>0</v>
      </c>
      <c r="AJ863" s="29">
        <f t="shared" si="22"/>
        <v>0</v>
      </c>
      <c r="AK863" s="30"/>
      <c r="AL863" s="30"/>
    </row>
    <row r="864" spans="1:38" ht="12.75" customHeight="1">
      <c r="A864" s="19">
        <v>43100</v>
      </c>
      <c r="B864" s="20" t="s">
        <v>953</v>
      </c>
      <c r="C864" s="21">
        <v>36</v>
      </c>
      <c r="D864" s="22" t="s">
        <v>862</v>
      </c>
      <c r="E864" s="23">
        <v>4930</v>
      </c>
      <c r="F864" s="24">
        <v>836</v>
      </c>
      <c r="G864" s="25">
        <v>69</v>
      </c>
      <c r="H864" s="26">
        <f t="shared" si="0"/>
        <v>8.2535885167464115E-2</v>
      </c>
      <c r="I864" s="25">
        <v>69</v>
      </c>
      <c r="J864" s="26">
        <f t="shared" si="23"/>
        <v>8.2535885167464115E-2</v>
      </c>
      <c r="K864" s="25">
        <v>35</v>
      </c>
      <c r="L864" s="26">
        <f t="shared" si="2"/>
        <v>4.1866028708133975E-2</v>
      </c>
      <c r="M864" s="25">
        <v>35</v>
      </c>
      <c r="N864" s="26">
        <f t="shared" si="24"/>
        <v>4.1866028708133975E-2</v>
      </c>
      <c r="O864" s="25">
        <v>53</v>
      </c>
      <c r="P864" s="26">
        <f t="shared" si="4"/>
        <v>6.3397129186602869E-2</v>
      </c>
      <c r="Q864" s="25">
        <v>6</v>
      </c>
      <c r="R864" s="26">
        <f t="shared" si="5"/>
        <v>7.1770334928229667E-3</v>
      </c>
      <c r="S864" s="27">
        <v>198.97</v>
      </c>
      <c r="T864" s="28">
        <f t="shared" si="6"/>
        <v>13728.93</v>
      </c>
      <c r="U864" s="28">
        <f t="shared" si="7"/>
        <v>6864.4650000000001</v>
      </c>
      <c r="V864" s="29">
        <f t="shared" si="8"/>
        <v>3432.2325000000001</v>
      </c>
      <c r="W864" s="28">
        <f t="shared" si="9"/>
        <v>13728.93</v>
      </c>
      <c r="X864" s="28">
        <f t="shared" si="10"/>
        <v>6864.4650000000001</v>
      </c>
      <c r="Y864" s="29">
        <f t="shared" si="11"/>
        <v>3432.2325000000001</v>
      </c>
      <c r="Z864" s="28">
        <f t="shared" si="12"/>
        <v>6963.95</v>
      </c>
      <c r="AA864" s="28">
        <f t="shared" si="13"/>
        <v>5571.16</v>
      </c>
      <c r="AB864" s="29">
        <f t="shared" si="14"/>
        <v>3342.6960000000004</v>
      </c>
      <c r="AC864" s="28">
        <f t="shared" si="15"/>
        <v>6963.95</v>
      </c>
      <c r="AD864" s="28">
        <f t="shared" si="16"/>
        <v>5571.16</v>
      </c>
      <c r="AE864" s="29">
        <f t="shared" si="17"/>
        <v>3342.6960000000004</v>
      </c>
      <c r="AF864" s="28">
        <f t="shared" si="18"/>
        <v>10545.41</v>
      </c>
      <c r="AG864" s="28">
        <f t="shared" si="19"/>
        <v>8436.3280000000013</v>
      </c>
      <c r="AH864" s="29">
        <f t="shared" si="20"/>
        <v>5061.7968000000001</v>
      </c>
      <c r="AI864" s="28">
        <f t="shared" si="21"/>
        <v>1193.82</v>
      </c>
      <c r="AJ864" s="29">
        <f t="shared" si="22"/>
        <v>716.29199999999992</v>
      </c>
      <c r="AK864" s="30"/>
      <c r="AL864" s="30"/>
    </row>
    <row r="865" spans="1:38" ht="12.75" customHeight="1">
      <c r="A865" s="19">
        <v>43101</v>
      </c>
      <c r="B865" s="20" t="s">
        <v>954</v>
      </c>
      <c r="C865" s="21">
        <v>16</v>
      </c>
      <c r="D865" s="22" t="s">
        <v>874</v>
      </c>
      <c r="E865" s="23">
        <v>170</v>
      </c>
      <c r="F865" s="24">
        <v>4</v>
      </c>
      <c r="G865" s="25"/>
      <c r="H865" s="26" t="str">
        <f t="shared" si="0"/>
        <v/>
      </c>
      <c r="I865" s="25">
        <v>1</v>
      </c>
      <c r="J865" s="26">
        <f t="shared" si="23"/>
        <v>0.25</v>
      </c>
      <c r="K865" s="25"/>
      <c r="L865" s="26" t="str">
        <f t="shared" si="2"/>
        <v/>
      </c>
      <c r="M865" s="25">
        <v>0</v>
      </c>
      <c r="N865" s="26">
        <f t="shared" si="24"/>
        <v>0</v>
      </c>
      <c r="O865" s="25"/>
      <c r="P865" s="26" t="str">
        <f t="shared" si="4"/>
        <v/>
      </c>
      <c r="Q865" s="25">
        <v>0</v>
      </c>
      <c r="R865" s="26">
        <f t="shared" si="5"/>
        <v>0</v>
      </c>
      <c r="S865" s="27">
        <v>198.97</v>
      </c>
      <c r="T865" s="28" t="str">
        <f t="shared" si="6"/>
        <v/>
      </c>
      <c r="U865" s="28" t="str">
        <f t="shared" si="7"/>
        <v/>
      </c>
      <c r="V865" s="29" t="str">
        <f t="shared" si="8"/>
        <v/>
      </c>
      <c r="W865" s="28">
        <f t="shared" si="9"/>
        <v>198.97</v>
      </c>
      <c r="X865" s="28">
        <f t="shared" si="10"/>
        <v>99.484999999999999</v>
      </c>
      <c r="Y865" s="29">
        <f t="shared" si="11"/>
        <v>49.7425</v>
      </c>
      <c r="Z865" s="28" t="str">
        <f t="shared" si="12"/>
        <v/>
      </c>
      <c r="AA865" s="28" t="str">
        <f t="shared" si="13"/>
        <v/>
      </c>
      <c r="AB865" s="29" t="str">
        <f t="shared" si="14"/>
        <v/>
      </c>
      <c r="AC865" s="28">
        <f t="shared" si="15"/>
        <v>0</v>
      </c>
      <c r="AD865" s="28">
        <f t="shared" si="16"/>
        <v>0</v>
      </c>
      <c r="AE865" s="29">
        <f t="shared" si="17"/>
        <v>0</v>
      </c>
      <c r="AF865" s="28" t="str">
        <f t="shared" si="18"/>
        <v/>
      </c>
      <c r="AG865" s="28" t="str">
        <f t="shared" si="19"/>
        <v/>
      </c>
      <c r="AH865" s="29" t="str">
        <f t="shared" si="20"/>
        <v/>
      </c>
      <c r="AI865" s="28">
        <f t="shared" si="21"/>
        <v>0</v>
      </c>
      <c r="AJ865" s="29">
        <f t="shared" si="22"/>
        <v>0</v>
      </c>
      <c r="AK865" s="30"/>
      <c r="AL865" s="30"/>
    </row>
    <row r="866" spans="1:38" ht="12.75" customHeight="1">
      <c r="A866" s="19">
        <v>43102</v>
      </c>
      <c r="B866" s="20" t="s">
        <v>955</v>
      </c>
      <c r="C866" s="21">
        <v>9</v>
      </c>
      <c r="D866" s="22" t="s">
        <v>855</v>
      </c>
      <c r="E866" s="23">
        <v>566</v>
      </c>
      <c r="F866" s="24">
        <v>50</v>
      </c>
      <c r="G866" s="25"/>
      <c r="H866" s="26" t="str">
        <f t="shared" si="0"/>
        <v/>
      </c>
      <c r="I866" s="25">
        <v>16</v>
      </c>
      <c r="J866" s="26">
        <f t="shared" si="23"/>
        <v>0.32</v>
      </c>
      <c r="K866" s="25"/>
      <c r="L866" s="26" t="str">
        <f t="shared" si="2"/>
        <v/>
      </c>
      <c r="M866" s="25">
        <v>8</v>
      </c>
      <c r="N866" s="26">
        <f t="shared" si="24"/>
        <v>0.16</v>
      </c>
      <c r="O866" s="25">
        <v>1</v>
      </c>
      <c r="P866" s="26">
        <f t="shared" si="4"/>
        <v>0.02</v>
      </c>
      <c r="Q866" s="25"/>
      <c r="R866" s="26" t="str">
        <f t="shared" si="5"/>
        <v/>
      </c>
      <c r="S866" s="27">
        <v>198.97</v>
      </c>
      <c r="T866" s="28" t="str">
        <f t="shared" si="6"/>
        <v/>
      </c>
      <c r="U866" s="28" t="str">
        <f t="shared" si="7"/>
        <v/>
      </c>
      <c r="V866" s="29" t="str">
        <f t="shared" si="8"/>
        <v/>
      </c>
      <c r="W866" s="28">
        <f t="shared" si="9"/>
        <v>3183.52</v>
      </c>
      <c r="X866" s="28">
        <f t="shared" si="10"/>
        <v>1591.76</v>
      </c>
      <c r="Y866" s="29">
        <f t="shared" si="11"/>
        <v>795.88</v>
      </c>
      <c r="Z866" s="28" t="str">
        <f t="shared" si="12"/>
        <v/>
      </c>
      <c r="AA866" s="28" t="str">
        <f t="shared" si="13"/>
        <v/>
      </c>
      <c r="AB866" s="29" t="str">
        <f t="shared" si="14"/>
        <v/>
      </c>
      <c r="AC866" s="28">
        <f t="shared" si="15"/>
        <v>1591.76</v>
      </c>
      <c r="AD866" s="28">
        <f t="shared" si="16"/>
        <v>1273.4080000000001</v>
      </c>
      <c r="AE866" s="29">
        <f t="shared" si="17"/>
        <v>764.04480000000001</v>
      </c>
      <c r="AF866" s="28">
        <f t="shared" si="18"/>
        <v>198.97</v>
      </c>
      <c r="AG866" s="28">
        <f t="shared" si="19"/>
        <v>159.17600000000002</v>
      </c>
      <c r="AH866" s="29">
        <f t="shared" si="20"/>
        <v>95.505600000000001</v>
      </c>
      <c r="AI866" s="28" t="str">
        <f t="shared" si="21"/>
        <v/>
      </c>
      <c r="AJ866" s="29" t="str">
        <f t="shared" si="22"/>
        <v/>
      </c>
      <c r="AK866" s="30"/>
      <c r="AL866" s="30"/>
    </row>
    <row r="867" spans="1:38" ht="12.75" customHeight="1">
      <c r="A867" s="19">
        <v>43103</v>
      </c>
      <c r="B867" s="20" t="s">
        <v>956</v>
      </c>
      <c r="C867" s="21">
        <v>36</v>
      </c>
      <c r="D867" s="22" t="s">
        <v>862</v>
      </c>
      <c r="E867" s="23">
        <v>1292</v>
      </c>
      <c r="F867" s="24">
        <v>206</v>
      </c>
      <c r="G867" s="25"/>
      <c r="H867" s="26" t="str">
        <f t="shared" si="0"/>
        <v/>
      </c>
      <c r="I867" s="25">
        <v>62</v>
      </c>
      <c r="J867" s="26">
        <f t="shared" si="23"/>
        <v>0.30097087378640774</v>
      </c>
      <c r="K867" s="25"/>
      <c r="L867" s="26" t="str">
        <f t="shared" si="2"/>
        <v/>
      </c>
      <c r="M867" s="25">
        <v>33</v>
      </c>
      <c r="N867" s="26">
        <f t="shared" si="24"/>
        <v>0.16019417475728157</v>
      </c>
      <c r="O867" s="25">
        <v>17</v>
      </c>
      <c r="P867" s="26">
        <f t="shared" si="4"/>
        <v>8.2524271844660199E-2</v>
      </c>
      <c r="Q867" s="25"/>
      <c r="R867" s="26" t="str">
        <f t="shared" si="5"/>
        <v/>
      </c>
      <c r="S867" s="27">
        <v>198.97</v>
      </c>
      <c r="T867" s="28" t="str">
        <f t="shared" si="6"/>
        <v/>
      </c>
      <c r="U867" s="28" t="str">
        <f t="shared" si="7"/>
        <v/>
      </c>
      <c r="V867" s="29" t="str">
        <f t="shared" si="8"/>
        <v/>
      </c>
      <c r="W867" s="28">
        <f t="shared" si="9"/>
        <v>12336.14</v>
      </c>
      <c r="X867" s="28">
        <f t="shared" si="10"/>
        <v>6168.07</v>
      </c>
      <c r="Y867" s="29">
        <f t="shared" si="11"/>
        <v>3084.0349999999999</v>
      </c>
      <c r="Z867" s="28" t="str">
        <f t="shared" si="12"/>
        <v/>
      </c>
      <c r="AA867" s="28" t="str">
        <f t="shared" si="13"/>
        <v/>
      </c>
      <c r="AB867" s="29" t="str">
        <f t="shared" si="14"/>
        <v/>
      </c>
      <c r="AC867" s="28">
        <f t="shared" si="15"/>
        <v>6566.01</v>
      </c>
      <c r="AD867" s="28">
        <f t="shared" si="16"/>
        <v>5252.808</v>
      </c>
      <c r="AE867" s="29">
        <f t="shared" si="17"/>
        <v>3151.6848000000005</v>
      </c>
      <c r="AF867" s="28">
        <f t="shared" si="18"/>
        <v>3382.49</v>
      </c>
      <c r="AG867" s="28">
        <f t="shared" si="19"/>
        <v>2705.9920000000002</v>
      </c>
      <c r="AH867" s="29">
        <f t="shared" si="20"/>
        <v>1623.5952</v>
      </c>
      <c r="AI867" s="28" t="str">
        <f t="shared" si="21"/>
        <v/>
      </c>
      <c r="AJ867" s="29" t="str">
        <f t="shared" si="22"/>
        <v/>
      </c>
      <c r="AK867" s="30"/>
      <c r="AL867" s="30"/>
    </row>
    <row r="868" spans="1:38" ht="12.75" customHeight="1">
      <c r="A868" s="19">
        <v>43104</v>
      </c>
      <c r="B868" s="20" t="s">
        <v>957</v>
      </c>
      <c r="C868" s="21">
        <v>9</v>
      </c>
      <c r="D868" s="22" t="s">
        <v>855</v>
      </c>
      <c r="E868" s="23">
        <v>2885</v>
      </c>
      <c r="F868" s="24">
        <v>288</v>
      </c>
      <c r="G868" s="25">
        <v>86</v>
      </c>
      <c r="H868" s="26">
        <f t="shared" si="0"/>
        <v>0.2986111111111111</v>
      </c>
      <c r="I868" s="25">
        <v>86</v>
      </c>
      <c r="J868" s="26">
        <f t="shared" si="23"/>
        <v>0.2986111111111111</v>
      </c>
      <c r="K868" s="25">
        <v>44</v>
      </c>
      <c r="L868" s="26">
        <f t="shared" si="2"/>
        <v>0.15277777777777779</v>
      </c>
      <c r="M868" s="25">
        <v>44</v>
      </c>
      <c r="N868" s="26">
        <f t="shared" si="24"/>
        <v>0.15277777777777779</v>
      </c>
      <c r="O868" s="25">
        <v>31</v>
      </c>
      <c r="P868" s="26">
        <f t="shared" si="4"/>
        <v>0.1076388888888889</v>
      </c>
      <c r="Q868" s="25">
        <v>1</v>
      </c>
      <c r="R868" s="26">
        <f t="shared" si="5"/>
        <v>3.472222222222222E-3</v>
      </c>
      <c r="S868" s="27">
        <v>198.97</v>
      </c>
      <c r="T868" s="28">
        <f t="shared" si="6"/>
        <v>17111.419999999998</v>
      </c>
      <c r="U868" s="28">
        <f t="shared" si="7"/>
        <v>8555.7099999999991</v>
      </c>
      <c r="V868" s="29">
        <f t="shared" si="8"/>
        <v>4277.8549999999996</v>
      </c>
      <c r="W868" s="28">
        <f t="shared" si="9"/>
        <v>17111.419999999998</v>
      </c>
      <c r="X868" s="28">
        <f t="shared" si="10"/>
        <v>8555.7099999999991</v>
      </c>
      <c r="Y868" s="29">
        <f t="shared" si="11"/>
        <v>4277.8549999999996</v>
      </c>
      <c r="Z868" s="28">
        <f t="shared" si="12"/>
        <v>8754.68</v>
      </c>
      <c r="AA868" s="28">
        <f t="shared" si="13"/>
        <v>7003.7440000000006</v>
      </c>
      <c r="AB868" s="29">
        <f t="shared" si="14"/>
        <v>4202.2464</v>
      </c>
      <c r="AC868" s="28">
        <f t="shared" si="15"/>
        <v>8754.68</v>
      </c>
      <c r="AD868" s="28">
        <f t="shared" si="16"/>
        <v>7003.7440000000006</v>
      </c>
      <c r="AE868" s="29">
        <f t="shared" si="17"/>
        <v>4202.2464</v>
      </c>
      <c r="AF868" s="28">
        <f t="shared" si="18"/>
        <v>6168.07</v>
      </c>
      <c r="AG868" s="28">
        <f t="shared" si="19"/>
        <v>4934.4560000000001</v>
      </c>
      <c r="AH868" s="29">
        <f t="shared" si="20"/>
        <v>2960.6736000000001</v>
      </c>
      <c r="AI868" s="28">
        <f t="shared" si="21"/>
        <v>198.97</v>
      </c>
      <c r="AJ868" s="29">
        <f t="shared" si="22"/>
        <v>119.38199999999999</v>
      </c>
      <c r="AK868" s="30"/>
      <c r="AL868" s="30"/>
    </row>
    <row r="869" spans="1:38" ht="12.75" customHeight="1">
      <c r="A869" s="19">
        <v>43105</v>
      </c>
      <c r="B869" s="20" t="s">
        <v>958</v>
      </c>
      <c r="C869" s="21">
        <v>16</v>
      </c>
      <c r="D869" s="22" t="s">
        <v>874</v>
      </c>
      <c r="E869" s="23">
        <v>224</v>
      </c>
      <c r="F869" s="24">
        <v>28</v>
      </c>
      <c r="G869" s="25"/>
      <c r="H869" s="26" t="str">
        <f t="shared" si="0"/>
        <v/>
      </c>
      <c r="I869" s="25">
        <v>6</v>
      </c>
      <c r="J869" s="26">
        <f t="shared" si="23"/>
        <v>0.21428571428571427</v>
      </c>
      <c r="K869" s="25"/>
      <c r="L869" s="26" t="str">
        <f t="shared" si="2"/>
        <v/>
      </c>
      <c r="M869" s="25">
        <v>2</v>
      </c>
      <c r="N869" s="26">
        <f t="shared" si="24"/>
        <v>7.1428571428571425E-2</v>
      </c>
      <c r="O869" s="25"/>
      <c r="P869" s="26" t="str">
        <f t="shared" si="4"/>
        <v/>
      </c>
      <c r="Q869" s="25"/>
      <c r="R869" s="26" t="str">
        <f t="shared" si="5"/>
        <v/>
      </c>
      <c r="S869" s="27">
        <v>198.97</v>
      </c>
      <c r="T869" s="28" t="str">
        <f t="shared" si="6"/>
        <v/>
      </c>
      <c r="U869" s="28" t="str">
        <f t="shared" si="7"/>
        <v/>
      </c>
      <c r="V869" s="29" t="str">
        <f t="shared" si="8"/>
        <v/>
      </c>
      <c r="W869" s="28">
        <f t="shared" si="9"/>
        <v>1193.82</v>
      </c>
      <c r="X869" s="28">
        <f t="shared" si="10"/>
        <v>596.91</v>
      </c>
      <c r="Y869" s="29">
        <f t="shared" si="11"/>
        <v>298.45499999999998</v>
      </c>
      <c r="Z869" s="28" t="str">
        <f t="shared" si="12"/>
        <v/>
      </c>
      <c r="AA869" s="28" t="str">
        <f t="shared" si="13"/>
        <v/>
      </c>
      <c r="AB869" s="29" t="str">
        <f t="shared" si="14"/>
        <v/>
      </c>
      <c r="AC869" s="28">
        <f t="shared" si="15"/>
        <v>397.94</v>
      </c>
      <c r="AD869" s="28">
        <f t="shared" si="16"/>
        <v>318.35200000000003</v>
      </c>
      <c r="AE869" s="29">
        <f t="shared" si="17"/>
        <v>191.0112</v>
      </c>
      <c r="AF869" s="28" t="str">
        <f t="shared" si="18"/>
        <v/>
      </c>
      <c r="AG869" s="28" t="str">
        <f t="shared" si="19"/>
        <v/>
      </c>
      <c r="AH869" s="29" t="str">
        <f t="shared" si="20"/>
        <v/>
      </c>
      <c r="AI869" s="28" t="str">
        <f t="shared" si="21"/>
        <v/>
      </c>
      <c r="AJ869" s="29" t="str">
        <f t="shared" si="22"/>
        <v/>
      </c>
      <c r="AK869" s="30"/>
      <c r="AL869" s="30"/>
    </row>
    <row r="870" spans="1:38" ht="12.75" customHeight="1">
      <c r="A870" s="19">
        <v>43106</v>
      </c>
      <c r="B870" s="20" t="s">
        <v>959</v>
      </c>
      <c r="C870" s="21">
        <v>37</v>
      </c>
      <c r="D870" s="22" t="s">
        <v>869</v>
      </c>
      <c r="E870" s="23">
        <v>1000</v>
      </c>
      <c r="F870" s="24">
        <v>76</v>
      </c>
      <c r="G870" s="25"/>
      <c r="H870" s="26" t="str">
        <f t="shared" si="0"/>
        <v/>
      </c>
      <c r="I870" s="25">
        <v>21</v>
      </c>
      <c r="J870" s="26">
        <f t="shared" si="23"/>
        <v>0.27631578947368424</v>
      </c>
      <c r="K870" s="25"/>
      <c r="L870" s="26" t="str">
        <f t="shared" si="2"/>
        <v/>
      </c>
      <c r="M870" s="25">
        <v>6</v>
      </c>
      <c r="N870" s="26">
        <f t="shared" si="24"/>
        <v>7.8947368421052627E-2</v>
      </c>
      <c r="O870" s="25">
        <v>6</v>
      </c>
      <c r="P870" s="26">
        <f t="shared" si="4"/>
        <v>7.8947368421052627E-2</v>
      </c>
      <c r="Q870" s="25">
        <v>0</v>
      </c>
      <c r="R870" s="26">
        <f t="shared" si="5"/>
        <v>0</v>
      </c>
      <c r="S870" s="27">
        <v>198.97</v>
      </c>
      <c r="T870" s="28" t="str">
        <f t="shared" si="6"/>
        <v/>
      </c>
      <c r="U870" s="28" t="str">
        <f t="shared" si="7"/>
        <v/>
      </c>
      <c r="V870" s="29" t="str">
        <f t="shared" si="8"/>
        <v/>
      </c>
      <c r="W870" s="28">
        <f t="shared" si="9"/>
        <v>4178.37</v>
      </c>
      <c r="X870" s="28">
        <f t="shared" si="10"/>
        <v>2089.1849999999999</v>
      </c>
      <c r="Y870" s="29">
        <f t="shared" si="11"/>
        <v>1044.5925</v>
      </c>
      <c r="Z870" s="28" t="str">
        <f t="shared" si="12"/>
        <v/>
      </c>
      <c r="AA870" s="28" t="str">
        <f t="shared" si="13"/>
        <v/>
      </c>
      <c r="AB870" s="29" t="str">
        <f t="shared" si="14"/>
        <v/>
      </c>
      <c r="AC870" s="28">
        <f t="shared" si="15"/>
        <v>1193.82</v>
      </c>
      <c r="AD870" s="28">
        <f t="shared" si="16"/>
        <v>955.05600000000015</v>
      </c>
      <c r="AE870" s="29">
        <f t="shared" si="17"/>
        <v>573.03359999999998</v>
      </c>
      <c r="AF870" s="28">
        <f t="shared" si="18"/>
        <v>1193.82</v>
      </c>
      <c r="AG870" s="28">
        <f t="shared" si="19"/>
        <v>955.05600000000015</v>
      </c>
      <c r="AH870" s="29">
        <f t="shared" si="20"/>
        <v>573.03359999999998</v>
      </c>
      <c r="AI870" s="28">
        <f t="shared" si="21"/>
        <v>0</v>
      </c>
      <c r="AJ870" s="29">
        <f t="shared" si="22"/>
        <v>0</v>
      </c>
      <c r="AK870" s="30"/>
      <c r="AL870" s="30"/>
    </row>
    <row r="871" spans="1:38" ht="12.75" customHeight="1">
      <c r="A871" s="19">
        <v>43107</v>
      </c>
      <c r="B871" s="20" t="s">
        <v>960</v>
      </c>
      <c r="C871" s="21">
        <v>16</v>
      </c>
      <c r="D871" s="22" t="s">
        <v>874</v>
      </c>
      <c r="E871" s="23">
        <v>489</v>
      </c>
      <c r="F871" s="24">
        <v>55</v>
      </c>
      <c r="G871" s="25"/>
      <c r="H871" s="26" t="str">
        <f t="shared" si="0"/>
        <v/>
      </c>
      <c r="I871" s="25">
        <v>11</v>
      </c>
      <c r="J871" s="26">
        <f t="shared" si="23"/>
        <v>0.2</v>
      </c>
      <c r="K871" s="25"/>
      <c r="L871" s="26" t="str">
        <f t="shared" si="2"/>
        <v/>
      </c>
      <c r="M871" s="25">
        <v>5</v>
      </c>
      <c r="N871" s="26">
        <f t="shared" si="24"/>
        <v>9.0909090909090912E-2</v>
      </c>
      <c r="O871" s="25">
        <v>2</v>
      </c>
      <c r="P871" s="26">
        <f t="shared" si="4"/>
        <v>3.6363636363636362E-2</v>
      </c>
      <c r="Q871" s="25"/>
      <c r="R871" s="26" t="str">
        <f t="shared" si="5"/>
        <v/>
      </c>
      <c r="S871" s="27">
        <v>198.97</v>
      </c>
      <c r="T871" s="28" t="str">
        <f t="shared" si="6"/>
        <v/>
      </c>
      <c r="U871" s="28" t="str">
        <f t="shared" si="7"/>
        <v/>
      </c>
      <c r="V871" s="29" t="str">
        <f t="shared" si="8"/>
        <v/>
      </c>
      <c r="W871" s="28">
        <f t="shared" si="9"/>
        <v>2188.67</v>
      </c>
      <c r="X871" s="28">
        <f t="shared" si="10"/>
        <v>1094.335</v>
      </c>
      <c r="Y871" s="29">
        <f t="shared" si="11"/>
        <v>547.16750000000002</v>
      </c>
      <c r="Z871" s="28" t="str">
        <f t="shared" si="12"/>
        <v/>
      </c>
      <c r="AA871" s="28" t="str">
        <f t="shared" si="13"/>
        <v/>
      </c>
      <c r="AB871" s="29" t="str">
        <f t="shared" si="14"/>
        <v/>
      </c>
      <c r="AC871" s="28">
        <f t="shared" si="15"/>
        <v>994.85</v>
      </c>
      <c r="AD871" s="28">
        <f t="shared" si="16"/>
        <v>795.88</v>
      </c>
      <c r="AE871" s="29">
        <f t="shared" si="17"/>
        <v>477.52800000000002</v>
      </c>
      <c r="AF871" s="28">
        <f t="shared" si="18"/>
        <v>397.94</v>
      </c>
      <c r="AG871" s="28">
        <f t="shared" si="19"/>
        <v>318.35200000000003</v>
      </c>
      <c r="AH871" s="29">
        <f t="shared" si="20"/>
        <v>191.0112</v>
      </c>
      <c r="AI871" s="28" t="str">
        <f t="shared" si="21"/>
        <v/>
      </c>
      <c r="AJ871" s="29" t="str">
        <f t="shared" si="22"/>
        <v/>
      </c>
      <c r="AK871" s="30"/>
      <c r="AL871" s="30"/>
    </row>
    <row r="872" spans="1:38" ht="12.75" customHeight="1">
      <c r="A872" s="19">
        <v>43108</v>
      </c>
      <c r="B872" s="20" t="s">
        <v>961</v>
      </c>
      <c r="C872" s="21">
        <v>1</v>
      </c>
      <c r="D872" s="22" t="s">
        <v>846</v>
      </c>
      <c r="E872" s="23">
        <v>2340</v>
      </c>
      <c r="F872" s="24">
        <v>252</v>
      </c>
      <c r="G872" s="25"/>
      <c r="H872" s="26" t="str">
        <f t="shared" si="0"/>
        <v/>
      </c>
      <c r="I872" s="25">
        <v>61</v>
      </c>
      <c r="J872" s="26">
        <f t="shared" si="23"/>
        <v>0.24206349206349206</v>
      </c>
      <c r="K872" s="25"/>
      <c r="L872" s="26" t="str">
        <f t="shared" si="2"/>
        <v/>
      </c>
      <c r="M872" s="25">
        <v>28</v>
      </c>
      <c r="N872" s="26">
        <f t="shared" si="24"/>
        <v>0.1111111111111111</v>
      </c>
      <c r="O872" s="25">
        <v>12</v>
      </c>
      <c r="P872" s="26">
        <f t="shared" si="4"/>
        <v>4.7619047619047616E-2</v>
      </c>
      <c r="Q872" s="25">
        <v>6</v>
      </c>
      <c r="R872" s="26">
        <f t="shared" si="5"/>
        <v>2.3809523809523808E-2</v>
      </c>
      <c r="S872" s="27">
        <v>198.97</v>
      </c>
      <c r="T872" s="28" t="str">
        <f t="shared" si="6"/>
        <v/>
      </c>
      <c r="U872" s="28" t="str">
        <f t="shared" si="7"/>
        <v/>
      </c>
      <c r="V872" s="29" t="str">
        <f t="shared" si="8"/>
        <v/>
      </c>
      <c r="W872" s="28">
        <f t="shared" si="9"/>
        <v>12137.17</v>
      </c>
      <c r="X872" s="28">
        <f t="shared" si="10"/>
        <v>6068.585</v>
      </c>
      <c r="Y872" s="29">
        <f t="shared" si="11"/>
        <v>3034.2925</v>
      </c>
      <c r="Z872" s="28" t="str">
        <f t="shared" si="12"/>
        <v/>
      </c>
      <c r="AA872" s="28" t="str">
        <f t="shared" si="13"/>
        <v/>
      </c>
      <c r="AB872" s="29" t="str">
        <f t="shared" si="14"/>
        <v/>
      </c>
      <c r="AC872" s="28">
        <f t="shared" si="15"/>
        <v>5571.16</v>
      </c>
      <c r="AD872" s="28">
        <f t="shared" si="16"/>
        <v>4456.9280000000008</v>
      </c>
      <c r="AE872" s="29">
        <f t="shared" si="17"/>
        <v>2674.1568000000002</v>
      </c>
      <c r="AF872" s="28">
        <f t="shared" si="18"/>
        <v>2387.64</v>
      </c>
      <c r="AG872" s="28">
        <f t="shared" si="19"/>
        <v>1910.1120000000003</v>
      </c>
      <c r="AH872" s="29">
        <f t="shared" si="20"/>
        <v>1146.0672</v>
      </c>
      <c r="AI872" s="28">
        <f t="shared" si="21"/>
        <v>1193.82</v>
      </c>
      <c r="AJ872" s="29">
        <f t="shared" si="22"/>
        <v>716.29199999999992</v>
      </c>
      <c r="AK872" s="30"/>
      <c r="AL872" s="30"/>
    </row>
    <row r="873" spans="1:38" ht="12.75" customHeight="1">
      <c r="A873" s="19">
        <v>43109</v>
      </c>
      <c r="B873" s="20" t="s">
        <v>962</v>
      </c>
      <c r="C873" s="21">
        <v>36</v>
      </c>
      <c r="D873" s="22" t="s">
        <v>862</v>
      </c>
      <c r="E873" s="23">
        <v>4052</v>
      </c>
      <c r="F873" s="24">
        <v>630</v>
      </c>
      <c r="G873" s="25">
        <v>100</v>
      </c>
      <c r="H873" s="26">
        <f t="shared" si="0"/>
        <v>0.15873015873015872</v>
      </c>
      <c r="I873" s="25">
        <v>100</v>
      </c>
      <c r="J873" s="26">
        <f t="shared" si="23"/>
        <v>0.15873015873015872</v>
      </c>
      <c r="K873" s="25">
        <v>49</v>
      </c>
      <c r="L873" s="26">
        <f t="shared" si="2"/>
        <v>7.7777777777777779E-2</v>
      </c>
      <c r="M873" s="25">
        <v>49</v>
      </c>
      <c r="N873" s="26">
        <f t="shared" si="24"/>
        <v>7.7777777777777779E-2</v>
      </c>
      <c r="O873" s="25">
        <v>49</v>
      </c>
      <c r="P873" s="26">
        <f t="shared" si="4"/>
        <v>7.7777777777777779E-2</v>
      </c>
      <c r="Q873" s="25">
        <v>5</v>
      </c>
      <c r="R873" s="26">
        <f t="shared" si="5"/>
        <v>7.9365079365079361E-3</v>
      </c>
      <c r="S873" s="27">
        <v>198.97</v>
      </c>
      <c r="T873" s="28">
        <f t="shared" si="6"/>
        <v>19897</v>
      </c>
      <c r="U873" s="28">
        <f t="shared" si="7"/>
        <v>9948.5</v>
      </c>
      <c r="V873" s="29">
        <f t="shared" si="8"/>
        <v>4974.25</v>
      </c>
      <c r="W873" s="28">
        <f t="shared" si="9"/>
        <v>19897</v>
      </c>
      <c r="X873" s="28">
        <f t="shared" si="10"/>
        <v>9948.5</v>
      </c>
      <c r="Y873" s="29">
        <f t="shared" si="11"/>
        <v>4974.25</v>
      </c>
      <c r="Z873" s="28">
        <f t="shared" si="12"/>
        <v>9749.5300000000007</v>
      </c>
      <c r="AA873" s="28">
        <f t="shared" si="13"/>
        <v>7799.6240000000007</v>
      </c>
      <c r="AB873" s="29">
        <f t="shared" si="14"/>
        <v>4679.7744000000002</v>
      </c>
      <c r="AC873" s="28">
        <f t="shared" si="15"/>
        <v>9749.5300000000007</v>
      </c>
      <c r="AD873" s="28">
        <f t="shared" si="16"/>
        <v>7799.6240000000007</v>
      </c>
      <c r="AE873" s="29">
        <f t="shared" si="17"/>
        <v>4679.7744000000002</v>
      </c>
      <c r="AF873" s="28">
        <f t="shared" si="18"/>
        <v>9749.5300000000007</v>
      </c>
      <c r="AG873" s="28">
        <f t="shared" si="19"/>
        <v>7799.6240000000007</v>
      </c>
      <c r="AH873" s="29">
        <f t="shared" si="20"/>
        <v>4679.7744000000002</v>
      </c>
      <c r="AI873" s="28">
        <f t="shared" si="21"/>
        <v>994.85</v>
      </c>
      <c r="AJ873" s="29">
        <f t="shared" si="22"/>
        <v>596.91</v>
      </c>
      <c r="AK873" s="30"/>
      <c r="AL873" s="30"/>
    </row>
    <row r="874" spans="1:38" ht="12.75" customHeight="1">
      <c r="A874" s="19">
        <v>43110</v>
      </c>
      <c r="B874" s="20" t="s">
        <v>963</v>
      </c>
      <c r="C874" s="21">
        <v>37</v>
      </c>
      <c r="D874" s="22" t="s">
        <v>869</v>
      </c>
      <c r="E874" s="23">
        <v>340</v>
      </c>
      <c r="F874" s="24">
        <v>29</v>
      </c>
      <c r="G874" s="25"/>
      <c r="H874" s="26" t="str">
        <f t="shared" si="0"/>
        <v/>
      </c>
      <c r="I874" s="25">
        <v>8</v>
      </c>
      <c r="J874" s="26">
        <f t="shared" si="23"/>
        <v>0.27586206896551724</v>
      </c>
      <c r="K874" s="25"/>
      <c r="L874" s="26" t="str">
        <f t="shared" si="2"/>
        <v/>
      </c>
      <c r="M874" s="25">
        <v>2</v>
      </c>
      <c r="N874" s="26">
        <f t="shared" si="24"/>
        <v>6.8965517241379309E-2</v>
      </c>
      <c r="O874" s="25">
        <v>2</v>
      </c>
      <c r="P874" s="26">
        <f t="shared" si="4"/>
        <v>6.8965517241379309E-2</v>
      </c>
      <c r="Q874" s="25"/>
      <c r="R874" s="26" t="str">
        <f t="shared" si="5"/>
        <v/>
      </c>
      <c r="S874" s="27">
        <v>198.97</v>
      </c>
      <c r="T874" s="28" t="str">
        <f t="shared" si="6"/>
        <v/>
      </c>
      <c r="U874" s="28" t="str">
        <f t="shared" si="7"/>
        <v/>
      </c>
      <c r="V874" s="29" t="str">
        <f t="shared" si="8"/>
        <v/>
      </c>
      <c r="W874" s="28">
        <f t="shared" si="9"/>
        <v>1591.76</v>
      </c>
      <c r="X874" s="28">
        <f t="shared" si="10"/>
        <v>795.88</v>
      </c>
      <c r="Y874" s="29">
        <f t="shared" si="11"/>
        <v>397.94</v>
      </c>
      <c r="Z874" s="28" t="str">
        <f t="shared" si="12"/>
        <v/>
      </c>
      <c r="AA874" s="28" t="str">
        <f t="shared" si="13"/>
        <v/>
      </c>
      <c r="AB874" s="29" t="str">
        <f t="shared" si="14"/>
        <v/>
      </c>
      <c r="AC874" s="28">
        <f t="shared" si="15"/>
        <v>397.94</v>
      </c>
      <c r="AD874" s="28">
        <f t="shared" si="16"/>
        <v>318.35200000000003</v>
      </c>
      <c r="AE874" s="29">
        <f t="shared" si="17"/>
        <v>191.0112</v>
      </c>
      <c r="AF874" s="28">
        <f t="shared" si="18"/>
        <v>397.94</v>
      </c>
      <c r="AG874" s="28">
        <f t="shared" si="19"/>
        <v>318.35200000000003</v>
      </c>
      <c r="AH874" s="29">
        <f t="shared" si="20"/>
        <v>191.0112</v>
      </c>
      <c r="AI874" s="28" t="str">
        <f t="shared" si="21"/>
        <v/>
      </c>
      <c r="AJ874" s="29" t="str">
        <f t="shared" si="22"/>
        <v/>
      </c>
      <c r="AK874" s="30"/>
      <c r="AL874" s="30"/>
    </row>
    <row r="875" spans="1:38" ht="12.75" customHeight="1">
      <c r="A875" s="19">
        <v>43111</v>
      </c>
      <c r="B875" s="20" t="s">
        <v>964</v>
      </c>
      <c r="C875" s="21">
        <v>36</v>
      </c>
      <c r="D875" s="22" t="s">
        <v>862</v>
      </c>
      <c r="E875" s="23">
        <v>3101</v>
      </c>
      <c r="F875" s="24">
        <v>392</v>
      </c>
      <c r="G875" s="25">
        <v>87</v>
      </c>
      <c r="H875" s="26">
        <f t="shared" si="0"/>
        <v>0.22193877551020408</v>
      </c>
      <c r="I875" s="25">
        <v>87</v>
      </c>
      <c r="J875" s="26">
        <f t="shared" si="23"/>
        <v>0.22193877551020408</v>
      </c>
      <c r="K875" s="25">
        <v>47</v>
      </c>
      <c r="L875" s="26">
        <f t="shared" si="2"/>
        <v>0.11989795918367346</v>
      </c>
      <c r="M875" s="25">
        <v>47</v>
      </c>
      <c r="N875" s="26">
        <f t="shared" si="24"/>
        <v>0.11989795918367346</v>
      </c>
      <c r="O875" s="25">
        <v>33</v>
      </c>
      <c r="P875" s="26">
        <f t="shared" si="4"/>
        <v>8.4183673469387751E-2</v>
      </c>
      <c r="Q875" s="25">
        <v>4</v>
      </c>
      <c r="R875" s="26">
        <f t="shared" si="5"/>
        <v>1.020408163265306E-2</v>
      </c>
      <c r="S875" s="27">
        <v>198.97</v>
      </c>
      <c r="T875" s="28">
        <f t="shared" si="6"/>
        <v>17310.39</v>
      </c>
      <c r="U875" s="28">
        <f t="shared" si="7"/>
        <v>8655.1949999999997</v>
      </c>
      <c r="V875" s="29">
        <f t="shared" si="8"/>
        <v>4327.5974999999999</v>
      </c>
      <c r="W875" s="28">
        <f t="shared" si="9"/>
        <v>17310.39</v>
      </c>
      <c r="X875" s="28">
        <f t="shared" si="10"/>
        <v>8655.1949999999997</v>
      </c>
      <c r="Y875" s="29">
        <f t="shared" si="11"/>
        <v>4327.5974999999999</v>
      </c>
      <c r="Z875" s="28">
        <f t="shared" si="12"/>
        <v>9351.59</v>
      </c>
      <c r="AA875" s="28">
        <f t="shared" si="13"/>
        <v>7481.2719999999999</v>
      </c>
      <c r="AB875" s="29">
        <f t="shared" si="14"/>
        <v>4488.7632000000003</v>
      </c>
      <c r="AC875" s="28">
        <f t="shared" si="15"/>
        <v>9351.59</v>
      </c>
      <c r="AD875" s="28">
        <f t="shared" si="16"/>
        <v>7481.2719999999999</v>
      </c>
      <c r="AE875" s="29">
        <f t="shared" si="17"/>
        <v>4488.7632000000003</v>
      </c>
      <c r="AF875" s="28">
        <f t="shared" si="18"/>
        <v>6566.01</v>
      </c>
      <c r="AG875" s="28">
        <f t="shared" si="19"/>
        <v>5252.808</v>
      </c>
      <c r="AH875" s="29">
        <f t="shared" si="20"/>
        <v>3151.6848000000005</v>
      </c>
      <c r="AI875" s="28">
        <f t="shared" si="21"/>
        <v>795.88</v>
      </c>
      <c r="AJ875" s="29">
        <f t="shared" si="22"/>
        <v>477.52799999999996</v>
      </c>
      <c r="AK875" s="30"/>
      <c r="AL875" s="30"/>
    </row>
    <row r="876" spans="1:38" ht="12.75" customHeight="1">
      <c r="A876" s="19">
        <v>43112</v>
      </c>
      <c r="B876" s="20" t="s">
        <v>965</v>
      </c>
      <c r="C876" s="21">
        <v>29</v>
      </c>
      <c r="D876" s="22" t="s">
        <v>877</v>
      </c>
      <c r="E876" s="23">
        <v>327</v>
      </c>
      <c r="F876" s="24">
        <v>32</v>
      </c>
      <c r="G876" s="25"/>
      <c r="H876" s="26" t="str">
        <f t="shared" si="0"/>
        <v/>
      </c>
      <c r="I876" s="25">
        <v>8</v>
      </c>
      <c r="J876" s="26">
        <f t="shared" si="23"/>
        <v>0.25</v>
      </c>
      <c r="K876" s="25"/>
      <c r="L876" s="26" t="str">
        <f t="shared" si="2"/>
        <v/>
      </c>
      <c r="M876" s="25">
        <v>3</v>
      </c>
      <c r="N876" s="26">
        <f t="shared" si="24"/>
        <v>9.375E-2</v>
      </c>
      <c r="O876" s="25">
        <v>2</v>
      </c>
      <c r="P876" s="26">
        <f t="shared" si="4"/>
        <v>6.25E-2</v>
      </c>
      <c r="Q876" s="25"/>
      <c r="R876" s="26" t="str">
        <f t="shared" si="5"/>
        <v/>
      </c>
      <c r="S876" s="27">
        <v>198.97</v>
      </c>
      <c r="T876" s="28" t="str">
        <f t="shared" si="6"/>
        <v/>
      </c>
      <c r="U876" s="28" t="str">
        <f t="shared" si="7"/>
        <v/>
      </c>
      <c r="V876" s="29" t="str">
        <f t="shared" si="8"/>
        <v/>
      </c>
      <c r="W876" s="28">
        <f t="shared" si="9"/>
        <v>1591.76</v>
      </c>
      <c r="X876" s="28">
        <f t="shared" si="10"/>
        <v>795.88</v>
      </c>
      <c r="Y876" s="29">
        <f t="shared" si="11"/>
        <v>397.94</v>
      </c>
      <c r="Z876" s="28" t="str">
        <f t="shared" si="12"/>
        <v/>
      </c>
      <c r="AA876" s="28" t="str">
        <f t="shared" si="13"/>
        <v/>
      </c>
      <c r="AB876" s="29" t="str">
        <f t="shared" si="14"/>
        <v/>
      </c>
      <c r="AC876" s="28">
        <f t="shared" si="15"/>
        <v>596.91</v>
      </c>
      <c r="AD876" s="28">
        <f t="shared" si="16"/>
        <v>477.52800000000008</v>
      </c>
      <c r="AE876" s="29">
        <f t="shared" si="17"/>
        <v>286.51679999999999</v>
      </c>
      <c r="AF876" s="28">
        <f t="shared" si="18"/>
        <v>397.94</v>
      </c>
      <c r="AG876" s="28">
        <f t="shared" si="19"/>
        <v>318.35200000000003</v>
      </c>
      <c r="AH876" s="29">
        <f t="shared" si="20"/>
        <v>191.0112</v>
      </c>
      <c r="AI876" s="28" t="str">
        <f t="shared" si="21"/>
        <v/>
      </c>
      <c r="AJ876" s="29" t="str">
        <f t="shared" si="22"/>
        <v/>
      </c>
      <c r="AK876" s="30"/>
      <c r="AL876" s="30"/>
    </row>
    <row r="877" spans="1:38" ht="12.75" customHeight="1">
      <c r="A877" s="19">
        <v>43113</v>
      </c>
      <c r="B877" s="20" t="s">
        <v>966</v>
      </c>
      <c r="C877" s="21">
        <v>1</v>
      </c>
      <c r="D877" s="22" t="s">
        <v>846</v>
      </c>
      <c r="E877" s="23">
        <v>492</v>
      </c>
      <c r="F877" s="24">
        <v>35</v>
      </c>
      <c r="G877" s="25"/>
      <c r="H877" s="26" t="str">
        <f t="shared" si="0"/>
        <v/>
      </c>
      <c r="I877" s="25">
        <v>8</v>
      </c>
      <c r="J877" s="26">
        <f t="shared" si="23"/>
        <v>0.22857142857142856</v>
      </c>
      <c r="K877" s="25"/>
      <c r="L877" s="26" t="str">
        <f t="shared" si="2"/>
        <v/>
      </c>
      <c r="M877" s="25">
        <v>4</v>
      </c>
      <c r="N877" s="26">
        <f t="shared" si="24"/>
        <v>0.11428571428571428</v>
      </c>
      <c r="O877" s="25">
        <v>2</v>
      </c>
      <c r="P877" s="26">
        <f t="shared" si="4"/>
        <v>5.7142857142857141E-2</v>
      </c>
      <c r="Q877" s="25">
        <v>0</v>
      </c>
      <c r="R877" s="26">
        <f t="shared" si="5"/>
        <v>0</v>
      </c>
      <c r="S877" s="27">
        <v>198.97</v>
      </c>
      <c r="T877" s="28" t="str">
        <f t="shared" si="6"/>
        <v/>
      </c>
      <c r="U877" s="28" t="str">
        <f t="shared" si="7"/>
        <v/>
      </c>
      <c r="V877" s="29" t="str">
        <f t="shared" si="8"/>
        <v/>
      </c>
      <c r="W877" s="28">
        <f t="shared" si="9"/>
        <v>1591.76</v>
      </c>
      <c r="X877" s="28">
        <f t="shared" si="10"/>
        <v>795.88</v>
      </c>
      <c r="Y877" s="29">
        <f t="shared" si="11"/>
        <v>397.94</v>
      </c>
      <c r="Z877" s="28" t="str">
        <f t="shared" si="12"/>
        <v/>
      </c>
      <c r="AA877" s="28" t="str">
        <f t="shared" si="13"/>
        <v/>
      </c>
      <c r="AB877" s="29" t="str">
        <f t="shared" si="14"/>
        <v/>
      </c>
      <c r="AC877" s="28">
        <f t="shared" si="15"/>
        <v>795.88</v>
      </c>
      <c r="AD877" s="28">
        <f t="shared" si="16"/>
        <v>636.70400000000006</v>
      </c>
      <c r="AE877" s="29">
        <f t="shared" si="17"/>
        <v>382.0224</v>
      </c>
      <c r="AF877" s="28">
        <f t="shared" si="18"/>
        <v>397.94</v>
      </c>
      <c r="AG877" s="28">
        <f t="shared" si="19"/>
        <v>318.35200000000003</v>
      </c>
      <c r="AH877" s="29">
        <f t="shared" si="20"/>
        <v>191.0112</v>
      </c>
      <c r="AI877" s="28">
        <f t="shared" si="21"/>
        <v>0</v>
      </c>
      <c r="AJ877" s="29">
        <f t="shared" si="22"/>
        <v>0</v>
      </c>
      <c r="AK877" s="30"/>
      <c r="AL877" s="30"/>
    </row>
    <row r="878" spans="1:38" ht="12.75" customHeight="1">
      <c r="A878" s="19">
        <v>43114</v>
      </c>
      <c r="B878" s="20" t="s">
        <v>967</v>
      </c>
      <c r="C878" s="21">
        <v>29</v>
      </c>
      <c r="D878" s="22" t="s">
        <v>877</v>
      </c>
      <c r="E878" s="23">
        <v>429</v>
      </c>
      <c r="F878" s="24">
        <v>26</v>
      </c>
      <c r="G878" s="25"/>
      <c r="H878" s="26" t="str">
        <f t="shared" si="0"/>
        <v/>
      </c>
      <c r="I878" s="25">
        <v>7</v>
      </c>
      <c r="J878" s="26">
        <f t="shared" si="23"/>
        <v>0.26923076923076922</v>
      </c>
      <c r="K878" s="25"/>
      <c r="L878" s="26" t="str">
        <f t="shared" si="2"/>
        <v/>
      </c>
      <c r="M878" s="25">
        <v>3</v>
      </c>
      <c r="N878" s="26">
        <f t="shared" si="24"/>
        <v>0.11538461538461539</v>
      </c>
      <c r="O878" s="25"/>
      <c r="P878" s="26" t="str">
        <f t="shared" si="4"/>
        <v/>
      </c>
      <c r="Q878" s="25"/>
      <c r="R878" s="26" t="str">
        <f t="shared" si="5"/>
        <v/>
      </c>
      <c r="S878" s="27">
        <v>198.97</v>
      </c>
      <c r="T878" s="28" t="str">
        <f t="shared" si="6"/>
        <v/>
      </c>
      <c r="U878" s="28" t="str">
        <f t="shared" si="7"/>
        <v/>
      </c>
      <c r="V878" s="29" t="str">
        <f t="shared" si="8"/>
        <v/>
      </c>
      <c r="W878" s="28">
        <f t="shared" si="9"/>
        <v>1392.79</v>
      </c>
      <c r="X878" s="28">
        <f t="shared" si="10"/>
        <v>696.39499999999998</v>
      </c>
      <c r="Y878" s="29">
        <f t="shared" si="11"/>
        <v>348.19749999999999</v>
      </c>
      <c r="Z878" s="28" t="str">
        <f t="shared" si="12"/>
        <v/>
      </c>
      <c r="AA878" s="28" t="str">
        <f t="shared" si="13"/>
        <v/>
      </c>
      <c r="AB878" s="29" t="str">
        <f t="shared" si="14"/>
        <v/>
      </c>
      <c r="AC878" s="28">
        <f t="shared" si="15"/>
        <v>596.91</v>
      </c>
      <c r="AD878" s="28">
        <f t="shared" si="16"/>
        <v>477.52800000000008</v>
      </c>
      <c r="AE878" s="29">
        <f t="shared" si="17"/>
        <v>286.51679999999999</v>
      </c>
      <c r="AF878" s="28" t="str">
        <f t="shared" si="18"/>
        <v/>
      </c>
      <c r="AG878" s="28" t="str">
        <f t="shared" si="19"/>
        <v/>
      </c>
      <c r="AH878" s="29" t="str">
        <f t="shared" si="20"/>
        <v/>
      </c>
      <c r="AI878" s="28" t="str">
        <f t="shared" si="21"/>
        <v/>
      </c>
      <c r="AJ878" s="29" t="str">
        <f t="shared" si="22"/>
        <v/>
      </c>
      <c r="AK878" s="30"/>
      <c r="AL878" s="30"/>
    </row>
    <row r="879" spans="1:38" ht="12.75" customHeight="1">
      <c r="A879" s="19">
        <v>43115</v>
      </c>
      <c r="B879" s="20" t="s">
        <v>968</v>
      </c>
      <c r="C879" s="21">
        <v>29</v>
      </c>
      <c r="D879" s="22" t="s">
        <v>877</v>
      </c>
      <c r="E879" s="23">
        <v>172</v>
      </c>
      <c r="F879" s="24">
        <v>14</v>
      </c>
      <c r="G879" s="25"/>
      <c r="H879" s="26" t="str">
        <f t="shared" si="0"/>
        <v/>
      </c>
      <c r="I879" s="25">
        <v>4</v>
      </c>
      <c r="J879" s="26">
        <f t="shared" si="23"/>
        <v>0.2857142857142857</v>
      </c>
      <c r="K879" s="25"/>
      <c r="L879" s="26" t="str">
        <f t="shared" si="2"/>
        <v/>
      </c>
      <c r="M879" s="25">
        <v>1</v>
      </c>
      <c r="N879" s="26">
        <f t="shared" si="24"/>
        <v>7.1428571428571425E-2</v>
      </c>
      <c r="O879" s="25"/>
      <c r="P879" s="26" t="str">
        <f t="shared" si="4"/>
        <v/>
      </c>
      <c r="Q879" s="25"/>
      <c r="R879" s="26" t="str">
        <f t="shared" si="5"/>
        <v/>
      </c>
      <c r="S879" s="27">
        <v>198.97</v>
      </c>
      <c r="T879" s="28" t="str">
        <f t="shared" si="6"/>
        <v/>
      </c>
      <c r="U879" s="28" t="str">
        <f t="shared" si="7"/>
        <v/>
      </c>
      <c r="V879" s="29" t="str">
        <f t="shared" si="8"/>
        <v/>
      </c>
      <c r="W879" s="28">
        <f t="shared" si="9"/>
        <v>795.88</v>
      </c>
      <c r="X879" s="28">
        <f t="shared" si="10"/>
        <v>397.94</v>
      </c>
      <c r="Y879" s="29">
        <f t="shared" si="11"/>
        <v>198.97</v>
      </c>
      <c r="Z879" s="28" t="str">
        <f t="shared" si="12"/>
        <v/>
      </c>
      <c r="AA879" s="28" t="str">
        <f t="shared" si="13"/>
        <v/>
      </c>
      <c r="AB879" s="29" t="str">
        <f t="shared" si="14"/>
        <v/>
      </c>
      <c r="AC879" s="28">
        <f t="shared" si="15"/>
        <v>198.97</v>
      </c>
      <c r="AD879" s="28">
        <f t="shared" si="16"/>
        <v>159.17600000000002</v>
      </c>
      <c r="AE879" s="29">
        <f t="shared" si="17"/>
        <v>95.505600000000001</v>
      </c>
      <c r="AF879" s="28" t="str">
        <f t="shared" si="18"/>
        <v/>
      </c>
      <c r="AG879" s="28" t="str">
        <f t="shared" si="19"/>
        <v/>
      </c>
      <c r="AH879" s="29" t="str">
        <f t="shared" si="20"/>
        <v/>
      </c>
      <c r="AI879" s="28" t="str">
        <f t="shared" si="21"/>
        <v/>
      </c>
      <c r="AJ879" s="29" t="str">
        <f t="shared" si="22"/>
        <v/>
      </c>
      <c r="AK879" s="30"/>
      <c r="AL879" s="30"/>
    </row>
    <row r="880" spans="1:38" ht="12.75" customHeight="1">
      <c r="A880" s="19">
        <v>43116</v>
      </c>
      <c r="B880" s="20" t="s">
        <v>969</v>
      </c>
      <c r="C880" s="21">
        <v>8</v>
      </c>
      <c r="D880" s="22" t="s">
        <v>850</v>
      </c>
      <c r="E880" s="23">
        <v>625</v>
      </c>
      <c r="F880" s="24">
        <v>55</v>
      </c>
      <c r="G880" s="25"/>
      <c r="H880" s="26" t="str">
        <f t="shared" si="0"/>
        <v/>
      </c>
      <c r="I880" s="25">
        <v>17</v>
      </c>
      <c r="J880" s="26">
        <f t="shared" si="23"/>
        <v>0.30909090909090908</v>
      </c>
      <c r="K880" s="25"/>
      <c r="L880" s="26" t="str">
        <f t="shared" si="2"/>
        <v/>
      </c>
      <c r="M880" s="25">
        <v>9</v>
      </c>
      <c r="N880" s="26">
        <f t="shared" si="24"/>
        <v>0.16363636363636364</v>
      </c>
      <c r="O880" s="25">
        <v>4</v>
      </c>
      <c r="P880" s="26">
        <f t="shared" si="4"/>
        <v>7.2727272727272724E-2</v>
      </c>
      <c r="Q880" s="25">
        <v>1</v>
      </c>
      <c r="R880" s="26">
        <f t="shared" si="5"/>
        <v>1.8181818181818181E-2</v>
      </c>
      <c r="S880" s="27">
        <v>198.97</v>
      </c>
      <c r="T880" s="28" t="str">
        <f t="shared" si="6"/>
        <v/>
      </c>
      <c r="U880" s="28" t="str">
        <f t="shared" si="7"/>
        <v/>
      </c>
      <c r="V880" s="29" t="str">
        <f t="shared" si="8"/>
        <v/>
      </c>
      <c r="W880" s="28">
        <f t="shared" si="9"/>
        <v>3382.49</v>
      </c>
      <c r="X880" s="28">
        <f t="shared" si="10"/>
        <v>1691.2449999999999</v>
      </c>
      <c r="Y880" s="29">
        <f t="shared" si="11"/>
        <v>845.62249999999995</v>
      </c>
      <c r="Z880" s="28" t="str">
        <f t="shared" si="12"/>
        <v/>
      </c>
      <c r="AA880" s="28" t="str">
        <f t="shared" si="13"/>
        <v/>
      </c>
      <c r="AB880" s="29" t="str">
        <f t="shared" si="14"/>
        <v/>
      </c>
      <c r="AC880" s="28">
        <f t="shared" si="15"/>
        <v>1790.73</v>
      </c>
      <c r="AD880" s="28">
        <f t="shared" si="16"/>
        <v>1432.5840000000001</v>
      </c>
      <c r="AE880" s="29">
        <f t="shared" si="17"/>
        <v>859.55039999999997</v>
      </c>
      <c r="AF880" s="28">
        <f t="shared" si="18"/>
        <v>795.88</v>
      </c>
      <c r="AG880" s="28">
        <f t="shared" si="19"/>
        <v>636.70400000000006</v>
      </c>
      <c r="AH880" s="29">
        <f t="shared" si="20"/>
        <v>382.0224</v>
      </c>
      <c r="AI880" s="28">
        <f t="shared" si="21"/>
        <v>198.97</v>
      </c>
      <c r="AJ880" s="29">
        <f t="shared" si="22"/>
        <v>119.38199999999999</v>
      </c>
      <c r="AK880" s="30"/>
      <c r="AL880" s="30"/>
    </row>
    <row r="881" spans="1:38" ht="12.75" customHeight="1">
      <c r="A881" s="19">
        <v>43117</v>
      </c>
      <c r="B881" s="20" t="s">
        <v>970</v>
      </c>
      <c r="C881" s="21">
        <v>37</v>
      </c>
      <c r="D881" s="22" t="s">
        <v>869</v>
      </c>
      <c r="E881" s="23">
        <v>186</v>
      </c>
      <c r="F881" s="24">
        <v>12</v>
      </c>
      <c r="G881" s="25"/>
      <c r="H881" s="26" t="str">
        <f t="shared" si="0"/>
        <v/>
      </c>
      <c r="I881" s="25">
        <v>3</v>
      </c>
      <c r="J881" s="26">
        <f t="shared" si="23"/>
        <v>0.25</v>
      </c>
      <c r="K881" s="25"/>
      <c r="L881" s="26" t="str">
        <f t="shared" si="2"/>
        <v/>
      </c>
      <c r="M881" s="25">
        <v>1</v>
      </c>
      <c r="N881" s="26">
        <f t="shared" si="24"/>
        <v>8.3333333333333329E-2</v>
      </c>
      <c r="O881" s="25">
        <v>0</v>
      </c>
      <c r="P881" s="26">
        <f t="shared" si="4"/>
        <v>0</v>
      </c>
      <c r="Q881" s="25"/>
      <c r="R881" s="26" t="str">
        <f t="shared" si="5"/>
        <v/>
      </c>
      <c r="S881" s="27">
        <v>198.97</v>
      </c>
      <c r="T881" s="28" t="str">
        <f t="shared" si="6"/>
        <v/>
      </c>
      <c r="U881" s="28" t="str">
        <f t="shared" si="7"/>
        <v/>
      </c>
      <c r="V881" s="29" t="str">
        <f t="shared" si="8"/>
        <v/>
      </c>
      <c r="W881" s="28">
        <f t="shared" si="9"/>
        <v>596.91</v>
      </c>
      <c r="X881" s="28">
        <f t="shared" si="10"/>
        <v>298.45499999999998</v>
      </c>
      <c r="Y881" s="29">
        <f t="shared" si="11"/>
        <v>149.22749999999999</v>
      </c>
      <c r="Z881" s="28" t="str">
        <f t="shared" si="12"/>
        <v/>
      </c>
      <c r="AA881" s="28" t="str">
        <f t="shared" si="13"/>
        <v/>
      </c>
      <c r="AB881" s="29" t="str">
        <f t="shared" si="14"/>
        <v/>
      </c>
      <c r="AC881" s="28">
        <f t="shared" si="15"/>
        <v>198.97</v>
      </c>
      <c r="AD881" s="28">
        <f t="shared" si="16"/>
        <v>159.17600000000002</v>
      </c>
      <c r="AE881" s="29">
        <f t="shared" si="17"/>
        <v>95.505600000000001</v>
      </c>
      <c r="AF881" s="28">
        <f t="shared" si="18"/>
        <v>0</v>
      </c>
      <c r="AG881" s="28">
        <f t="shared" si="19"/>
        <v>0</v>
      </c>
      <c r="AH881" s="29">
        <f t="shared" si="20"/>
        <v>0</v>
      </c>
      <c r="AI881" s="28" t="str">
        <f t="shared" si="21"/>
        <v/>
      </c>
      <c r="AJ881" s="29" t="str">
        <f t="shared" si="22"/>
        <v/>
      </c>
      <c r="AK881" s="30"/>
      <c r="AL881" s="30"/>
    </row>
    <row r="882" spans="1:38" ht="12.75" customHeight="1">
      <c r="A882" s="19">
        <v>43118</v>
      </c>
      <c r="B882" s="20" t="s">
        <v>971</v>
      </c>
      <c r="C882" s="21">
        <v>8</v>
      </c>
      <c r="D882" s="22" t="s">
        <v>850</v>
      </c>
      <c r="E882" s="23">
        <v>693</v>
      </c>
      <c r="F882" s="24">
        <v>57</v>
      </c>
      <c r="G882" s="25"/>
      <c r="H882" s="26" t="str">
        <f t="shared" si="0"/>
        <v/>
      </c>
      <c r="I882" s="25">
        <v>18</v>
      </c>
      <c r="J882" s="26">
        <f t="shared" si="23"/>
        <v>0.31578947368421051</v>
      </c>
      <c r="K882" s="25"/>
      <c r="L882" s="26" t="str">
        <f t="shared" si="2"/>
        <v/>
      </c>
      <c r="M882" s="25">
        <v>10</v>
      </c>
      <c r="N882" s="26">
        <f t="shared" si="24"/>
        <v>0.17543859649122806</v>
      </c>
      <c r="O882" s="25">
        <v>2</v>
      </c>
      <c r="P882" s="26">
        <f t="shared" si="4"/>
        <v>3.5087719298245612E-2</v>
      </c>
      <c r="Q882" s="25">
        <v>0</v>
      </c>
      <c r="R882" s="26">
        <f t="shared" si="5"/>
        <v>0</v>
      </c>
      <c r="S882" s="27">
        <v>198.97</v>
      </c>
      <c r="T882" s="28" t="str">
        <f t="shared" si="6"/>
        <v/>
      </c>
      <c r="U882" s="28" t="str">
        <f t="shared" si="7"/>
        <v/>
      </c>
      <c r="V882" s="29" t="str">
        <f t="shared" si="8"/>
        <v/>
      </c>
      <c r="W882" s="28">
        <f t="shared" si="9"/>
        <v>3581.46</v>
      </c>
      <c r="X882" s="28">
        <f t="shared" si="10"/>
        <v>1790.73</v>
      </c>
      <c r="Y882" s="29">
        <f t="shared" si="11"/>
        <v>895.36500000000001</v>
      </c>
      <c r="Z882" s="28" t="str">
        <f t="shared" si="12"/>
        <v/>
      </c>
      <c r="AA882" s="28" t="str">
        <f t="shared" si="13"/>
        <v/>
      </c>
      <c r="AB882" s="29" t="str">
        <f t="shared" si="14"/>
        <v/>
      </c>
      <c r="AC882" s="28">
        <f t="shared" si="15"/>
        <v>1989.7</v>
      </c>
      <c r="AD882" s="28">
        <f t="shared" si="16"/>
        <v>1591.76</v>
      </c>
      <c r="AE882" s="29">
        <f t="shared" si="17"/>
        <v>955.05600000000004</v>
      </c>
      <c r="AF882" s="28">
        <f t="shared" si="18"/>
        <v>397.94</v>
      </c>
      <c r="AG882" s="28">
        <f t="shared" si="19"/>
        <v>318.35200000000003</v>
      </c>
      <c r="AH882" s="29">
        <f t="shared" si="20"/>
        <v>191.0112</v>
      </c>
      <c r="AI882" s="28">
        <f t="shared" si="21"/>
        <v>0</v>
      </c>
      <c r="AJ882" s="29">
        <f t="shared" si="22"/>
        <v>0</v>
      </c>
      <c r="AK882" s="30"/>
      <c r="AL882" s="30"/>
    </row>
    <row r="883" spans="1:38" ht="12.75" customHeight="1">
      <c r="A883" s="19">
        <v>43119</v>
      </c>
      <c r="B883" s="20" t="s">
        <v>972</v>
      </c>
      <c r="C883" s="21">
        <v>1</v>
      </c>
      <c r="D883" s="22" t="s">
        <v>846</v>
      </c>
      <c r="E883" s="23">
        <v>1199</v>
      </c>
      <c r="F883" s="24">
        <v>175</v>
      </c>
      <c r="G883" s="25"/>
      <c r="H883" s="26" t="str">
        <f t="shared" si="0"/>
        <v/>
      </c>
      <c r="I883" s="25">
        <v>42</v>
      </c>
      <c r="J883" s="26">
        <f t="shared" si="23"/>
        <v>0.24</v>
      </c>
      <c r="K883" s="25"/>
      <c r="L883" s="26" t="str">
        <f t="shared" si="2"/>
        <v/>
      </c>
      <c r="M883" s="25">
        <v>20</v>
      </c>
      <c r="N883" s="26">
        <f t="shared" si="24"/>
        <v>0.11428571428571428</v>
      </c>
      <c r="O883" s="25">
        <v>3</v>
      </c>
      <c r="P883" s="26">
        <f t="shared" si="4"/>
        <v>1.7142857142857144E-2</v>
      </c>
      <c r="Q883" s="25">
        <v>4</v>
      </c>
      <c r="R883" s="26">
        <f t="shared" si="5"/>
        <v>2.2857142857142857E-2</v>
      </c>
      <c r="S883" s="27">
        <v>198.97</v>
      </c>
      <c r="T883" s="28" t="str">
        <f t="shared" si="6"/>
        <v/>
      </c>
      <c r="U883" s="28" t="str">
        <f t="shared" si="7"/>
        <v/>
      </c>
      <c r="V883" s="29" t="str">
        <f t="shared" si="8"/>
        <v/>
      </c>
      <c r="W883" s="28">
        <f t="shared" si="9"/>
        <v>8356.74</v>
      </c>
      <c r="X883" s="28">
        <f t="shared" si="10"/>
        <v>4178.37</v>
      </c>
      <c r="Y883" s="29">
        <f t="shared" si="11"/>
        <v>2089.1849999999999</v>
      </c>
      <c r="Z883" s="28" t="str">
        <f t="shared" si="12"/>
        <v/>
      </c>
      <c r="AA883" s="28" t="str">
        <f t="shared" si="13"/>
        <v/>
      </c>
      <c r="AB883" s="29" t="str">
        <f t="shared" si="14"/>
        <v/>
      </c>
      <c r="AC883" s="28">
        <f t="shared" si="15"/>
        <v>3979.4</v>
      </c>
      <c r="AD883" s="28">
        <f t="shared" si="16"/>
        <v>3183.52</v>
      </c>
      <c r="AE883" s="29">
        <f t="shared" si="17"/>
        <v>1910.1120000000001</v>
      </c>
      <c r="AF883" s="28">
        <f t="shared" si="18"/>
        <v>596.91</v>
      </c>
      <c r="AG883" s="28">
        <f t="shared" si="19"/>
        <v>477.52800000000008</v>
      </c>
      <c r="AH883" s="29">
        <f t="shared" si="20"/>
        <v>286.51679999999999</v>
      </c>
      <c r="AI883" s="28">
        <f t="shared" si="21"/>
        <v>795.88</v>
      </c>
      <c r="AJ883" s="29">
        <f t="shared" si="22"/>
        <v>477.52799999999996</v>
      </c>
      <c r="AK883" s="30"/>
      <c r="AL883" s="30"/>
    </row>
    <row r="884" spans="1:38" ht="12.75" customHeight="1">
      <c r="A884" s="19">
        <v>43120</v>
      </c>
      <c r="B884" s="20" t="s">
        <v>973</v>
      </c>
      <c r="C884" s="21">
        <v>1</v>
      </c>
      <c r="D884" s="22" t="s">
        <v>846</v>
      </c>
      <c r="E884" s="23">
        <v>572</v>
      </c>
      <c r="F884" s="24">
        <v>53</v>
      </c>
      <c r="G884" s="25"/>
      <c r="H884" s="26" t="str">
        <f t="shared" si="0"/>
        <v/>
      </c>
      <c r="I884" s="25">
        <v>13</v>
      </c>
      <c r="J884" s="26">
        <f t="shared" si="23"/>
        <v>0.24528301886792453</v>
      </c>
      <c r="K884" s="25"/>
      <c r="L884" s="26" t="str">
        <f t="shared" si="2"/>
        <v/>
      </c>
      <c r="M884" s="25">
        <v>6</v>
      </c>
      <c r="N884" s="26">
        <f t="shared" si="24"/>
        <v>0.11320754716981132</v>
      </c>
      <c r="O884" s="25"/>
      <c r="P884" s="26" t="str">
        <f t="shared" si="4"/>
        <v/>
      </c>
      <c r="Q884" s="25">
        <v>4</v>
      </c>
      <c r="R884" s="26">
        <f t="shared" si="5"/>
        <v>7.5471698113207544E-2</v>
      </c>
      <c r="S884" s="27">
        <v>198.97</v>
      </c>
      <c r="T884" s="28" t="str">
        <f t="shared" si="6"/>
        <v/>
      </c>
      <c r="U884" s="28" t="str">
        <f t="shared" si="7"/>
        <v/>
      </c>
      <c r="V884" s="29" t="str">
        <f t="shared" si="8"/>
        <v/>
      </c>
      <c r="W884" s="28">
        <f t="shared" si="9"/>
        <v>2586.61</v>
      </c>
      <c r="X884" s="28">
        <f t="shared" si="10"/>
        <v>1293.3050000000001</v>
      </c>
      <c r="Y884" s="29">
        <f t="shared" si="11"/>
        <v>646.65250000000003</v>
      </c>
      <c r="Z884" s="28" t="str">
        <f t="shared" si="12"/>
        <v/>
      </c>
      <c r="AA884" s="28" t="str">
        <f t="shared" si="13"/>
        <v/>
      </c>
      <c r="AB884" s="29" t="str">
        <f t="shared" si="14"/>
        <v/>
      </c>
      <c r="AC884" s="28">
        <f t="shared" si="15"/>
        <v>1193.82</v>
      </c>
      <c r="AD884" s="28">
        <f t="shared" si="16"/>
        <v>955.05600000000015</v>
      </c>
      <c r="AE884" s="29">
        <f t="shared" si="17"/>
        <v>573.03359999999998</v>
      </c>
      <c r="AF884" s="28" t="str">
        <f t="shared" si="18"/>
        <v/>
      </c>
      <c r="AG884" s="28" t="str">
        <f t="shared" si="19"/>
        <v/>
      </c>
      <c r="AH884" s="29" t="str">
        <f t="shared" si="20"/>
        <v/>
      </c>
      <c r="AI884" s="28">
        <f t="shared" si="21"/>
        <v>795.88</v>
      </c>
      <c r="AJ884" s="29">
        <f t="shared" si="22"/>
        <v>477.52799999999996</v>
      </c>
      <c r="AK884" s="30"/>
      <c r="AL884" s="30"/>
    </row>
    <row r="885" spans="1:38" ht="12.75" customHeight="1">
      <c r="A885" s="19">
        <v>43121</v>
      </c>
      <c r="B885" s="20" t="s">
        <v>974</v>
      </c>
      <c r="C885" s="21">
        <v>30</v>
      </c>
      <c r="D885" s="22" t="s">
        <v>871</v>
      </c>
      <c r="E885" s="23">
        <v>822</v>
      </c>
      <c r="F885" s="24">
        <v>64</v>
      </c>
      <c r="G885" s="25"/>
      <c r="H885" s="26" t="str">
        <f t="shared" si="0"/>
        <v/>
      </c>
      <c r="I885" s="25">
        <v>21</v>
      </c>
      <c r="J885" s="26">
        <f t="shared" si="23"/>
        <v>0.328125</v>
      </c>
      <c r="K885" s="25"/>
      <c r="L885" s="26" t="str">
        <f t="shared" si="2"/>
        <v/>
      </c>
      <c r="M885" s="25">
        <v>11</v>
      </c>
      <c r="N885" s="26">
        <f t="shared" si="24"/>
        <v>0.171875</v>
      </c>
      <c r="O885" s="25">
        <v>2</v>
      </c>
      <c r="P885" s="26">
        <f t="shared" si="4"/>
        <v>3.125E-2</v>
      </c>
      <c r="Q885" s="25">
        <v>0</v>
      </c>
      <c r="R885" s="26">
        <f t="shared" si="5"/>
        <v>0</v>
      </c>
      <c r="S885" s="27">
        <v>198.97</v>
      </c>
      <c r="T885" s="28" t="str">
        <f t="shared" si="6"/>
        <v/>
      </c>
      <c r="U885" s="28" t="str">
        <f t="shared" si="7"/>
        <v/>
      </c>
      <c r="V885" s="29" t="str">
        <f t="shared" si="8"/>
        <v/>
      </c>
      <c r="W885" s="28">
        <f t="shared" si="9"/>
        <v>4178.37</v>
      </c>
      <c r="X885" s="28">
        <f t="shared" si="10"/>
        <v>2089.1849999999999</v>
      </c>
      <c r="Y885" s="29">
        <f t="shared" si="11"/>
        <v>1044.5925</v>
      </c>
      <c r="Z885" s="28" t="str">
        <f t="shared" si="12"/>
        <v/>
      </c>
      <c r="AA885" s="28" t="str">
        <f t="shared" si="13"/>
        <v/>
      </c>
      <c r="AB885" s="29" t="str">
        <f t="shared" si="14"/>
        <v/>
      </c>
      <c r="AC885" s="28">
        <f t="shared" si="15"/>
        <v>2188.67</v>
      </c>
      <c r="AD885" s="28">
        <f t="shared" si="16"/>
        <v>1750.9360000000001</v>
      </c>
      <c r="AE885" s="29">
        <f t="shared" si="17"/>
        <v>1050.5616</v>
      </c>
      <c r="AF885" s="28">
        <f t="shared" si="18"/>
        <v>397.94</v>
      </c>
      <c r="AG885" s="28">
        <f t="shared" si="19"/>
        <v>318.35200000000003</v>
      </c>
      <c r="AH885" s="29">
        <f t="shared" si="20"/>
        <v>191.0112</v>
      </c>
      <c r="AI885" s="28">
        <f t="shared" si="21"/>
        <v>0</v>
      </c>
      <c r="AJ885" s="29">
        <f t="shared" si="22"/>
        <v>0</v>
      </c>
      <c r="AK885" s="30"/>
      <c r="AL885" s="30"/>
    </row>
    <row r="886" spans="1:38" ht="12.75" customHeight="1">
      <c r="A886" s="19">
        <v>43122</v>
      </c>
      <c r="B886" s="20" t="s">
        <v>975</v>
      </c>
      <c r="C886" s="21">
        <v>36</v>
      </c>
      <c r="D886" s="22" t="s">
        <v>862</v>
      </c>
      <c r="E886" s="23">
        <v>152</v>
      </c>
      <c r="F886" s="24">
        <v>22</v>
      </c>
      <c r="G886" s="25"/>
      <c r="H886" s="26" t="str">
        <f t="shared" si="0"/>
        <v/>
      </c>
      <c r="I886" s="25">
        <v>7</v>
      </c>
      <c r="J886" s="26">
        <f t="shared" si="23"/>
        <v>0.31818181818181818</v>
      </c>
      <c r="K886" s="25"/>
      <c r="L886" s="26" t="str">
        <f t="shared" si="2"/>
        <v/>
      </c>
      <c r="M886" s="25">
        <v>4</v>
      </c>
      <c r="N886" s="26">
        <f t="shared" si="24"/>
        <v>0.18181818181818182</v>
      </c>
      <c r="O886" s="25"/>
      <c r="P886" s="26" t="str">
        <f t="shared" si="4"/>
        <v/>
      </c>
      <c r="Q886" s="25"/>
      <c r="R886" s="26" t="str">
        <f t="shared" si="5"/>
        <v/>
      </c>
      <c r="S886" s="27">
        <v>198.97</v>
      </c>
      <c r="T886" s="28" t="str">
        <f t="shared" si="6"/>
        <v/>
      </c>
      <c r="U886" s="28" t="str">
        <f t="shared" si="7"/>
        <v/>
      </c>
      <c r="V886" s="29" t="str">
        <f t="shared" si="8"/>
        <v/>
      </c>
      <c r="W886" s="28">
        <f t="shared" si="9"/>
        <v>1392.79</v>
      </c>
      <c r="X886" s="28">
        <f t="shared" si="10"/>
        <v>696.39499999999998</v>
      </c>
      <c r="Y886" s="29">
        <f t="shared" si="11"/>
        <v>348.19749999999999</v>
      </c>
      <c r="Z886" s="28" t="str">
        <f t="shared" si="12"/>
        <v/>
      </c>
      <c r="AA886" s="28" t="str">
        <f t="shared" si="13"/>
        <v/>
      </c>
      <c r="AB886" s="29" t="str">
        <f t="shared" si="14"/>
        <v/>
      </c>
      <c r="AC886" s="28">
        <f t="shared" si="15"/>
        <v>795.88</v>
      </c>
      <c r="AD886" s="28">
        <f t="shared" si="16"/>
        <v>636.70400000000006</v>
      </c>
      <c r="AE886" s="29">
        <f t="shared" si="17"/>
        <v>382.0224</v>
      </c>
      <c r="AF886" s="28" t="str">
        <f t="shared" si="18"/>
        <v/>
      </c>
      <c r="AG886" s="28" t="str">
        <f t="shared" si="19"/>
        <v/>
      </c>
      <c r="AH886" s="29" t="str">
        <f t="shared" si="20"/>
        <v/>
      </c>
      <c r="AI886" s="28" t="str">
        <f t="shared" si="21"/>
        <v/>
      </c>
      <c r="AJ886" s="29" t="str">
        <f t="shared" si="22"/>
        <v/>
      </c>
      <c r="AK886" s="30"/>
      <c r="AL886" s="30"/>
    </row>
    <row r="887" spans="1:38" ht="12.75" customHeight="1">
      <c r="A887" s="19">
        <v>43123</v>
      </c>
      <c r="B887" s="20" t="s">
        <v>976</v>
      </c>
      <c r="C887" s="21">
        <v>8</v>
      </c>
      <c r="D887" s="22" t="s">
        <v>850</v>
      </c>
      <c r="E887" s="23">
        <v>106741</v>
      </c>
      <c r="F887" s="24">
        <v>14106</v>
      </c>
      <c r="G887" s="25">
        <v>4782</v>
      </c>
      <c r="H887" s="26">
        <f t="shared" si="0"/>
        <v>0.33900467886005953</v>
      </c>
      <c r="I887" s="25">
        <v>4782</v>
      </c>
      <c r="J887" s="26">
        <f t="shared" si="23"/>
        <v>0.33900467886005953</v>
      </c>
      <c r="K887" s="25">
        <v>2497</v>
      </c>
      <c r="L887" s="26">
        <f t="shared" si="2"/>
        <v>0.17701687225294202</v>
      </c>
      <c r="M887" s="25">
        <v>2497</v>
      </c>
      <c r="N887" s="26">
        <f t="shared" si="24"/>
        <v>0.17701687225294202</v>
      </c>
      <c r="O887" s="25">
        <v>1352</v>
      </c>
      <c r="P887" s="26">
        <f t="shared" si="4"/>
        <v>9.5845739401673041E-2</v>
      </c>
      <c r="Q887" s="25">
        <v>295</v>
      </c>
      <c r="R887" s="26">
        <f t="shared" si="5"/>
        <v>2.0913086629802919E-2</v>
      </c>
      <c r="S887" s="27">
        <v>198.97</v>
      </c>
      <c r="T887" s="28">
        <f t="shared" si="6"/>
        <v>951474.54</v>
      </c>
      <c r="U887" s="28">
        <f t="shared" si="7"/>
        <v>475737.27</v>
      </c>
      <c r="V887" s="29">
        <f t="shared" si="8"/>
        <v>237868.63500000001</v>
      </c>
      <c r="W887" s="28">
        <f t="shared" si="9"/>
        <v>951474.54</v>
      </c>
      <c r="X887" s="28">
        <f t="shared" si="10"/>
        <v>475737.27</v>
      </c>
      <c r="Y887" s="29">
        <f t="shared" si="11"/>
        <v>237868.63500000001</v>
      </c>
      <c r="Z887" s="28">
        <f t="shared" si="12"/>
        <v>496828.09</v>
      </c>
      <c r="AA887" s="28">
        <f t="shared" si="13"/>
        <v>397462.47200000001</v>
      </c>
      <c r="AB887" s="29">
        <f t="shared" si="14"/>
        <v>238477.48320000002</v>
      </c>
      <c r="AC887" s="28">
        <f t="shared" si="15"/>
        <v>496828.09</v>
      </c>
      <c r="AD887" s="28">
        <f t="shared" si="16"/>
        <v>397462.47200000001</v>
      </c>
      <c r="AE887" s="29">
        <f t="shared" si="17"/>
        <v>238477.48320000002</v>
      </c>
      <c r="AF887" s="28">
        <f t="shared" si="18"/>
        <v>269007.44</v>
      </c>
      <c r="AG887" s="28">
        <f t="shared" si="19"/>
        <v>215205.95200000002</v>
      </c>
      <c r="AH887" s="29">
        <f t="shared" si="20"/>
        <v>129123.57120000001</v>
      </c>
      <c r="AI887" s="28">
        <f t="shared" si="21"/>
        <v>58696.15</v>
      </c>
      <c r="AJ887" s="29">
        <f t="shared" si="22"/>
        <v>35217.69</v>
      </c>
      <c r="AK887" s="30"/>
      <c r="AL887" s="30"/>
    </row>
    <row r="888" spans="1:38" ht="12.75" customHeight="1">
      <c r="A888" s="19">
        <v>43124</v>
      </c>
      <c r="B888" s="20" t="s">
        <v>977</v>
      </c>
      <c r="C888" s="21">
        <v>1</v>
      </c>
      <c r="D888" s="22" t="s">
        <v>846</v>
      </c>
      <c r="E888" s="23">
        <v>552</v>
      </c>
      <c r="F888" s="24">
        <v>43</v>
      </c>
      <c r="G888" s="25"/>
      <c r="H888" s="26" t="str">
        <f t="shared" si="0"/>
        <v/>
      </c>
      <c r="I888" s="25">
        <v>10</v>
      </c>
      <c r="J888" s="26">
        <f t="shared" si="23"/>
        <v>0.23255813953488372</v>
      </c>
      <c r="K888" s="25"/>
      <c r="L888" s="26" t="str">
        <f t="shared" si="2"/>
        <v/>
      </c>
      <c r="M888" s="25">
        <v>5</v>
      </c>
      <c r="N888" s="26">
        <f t="shared" si="24"/>
        <v>0.11627906976744186</v>
      </c>
      <c r="O888" s="25">
        <v>2</v>
      </c>
      <c r="P888" s="26">
        <f t="shared" si="4"/>
        <v>4.6511627906976744E-2</v>
      </c>
      <c r="Q888" s="25">
        <v>1</v>
      </c>
      <c r="R888" s="26">
        <f t="shared" si="5"/>
        <v>2.3255813953488372E-2</v>
      </c>
      <c r="S888" s="27">
        <v>198.97</v>
      </c>
      <c r="T888" s="28" t="str">
        <f t="shared" si="6"/>
        <v/>
      </c>
      <c r="U888" s="28" t="str">
        <f t="shared" si="7"/>
        <v/>
      </c>
      <c r="V888" s="29" t="str">
        <f t="shared" si="8"/>
        <v/>
      </c>
      <c r="W888" s="28">
        <f t="shared" si="9"/>
        <v>1989.7</v>
      </c>
      <c r="X888" s="28">
        <f t="shared" si="10"/>
        <v>994.85</v>
      </c>
      <c r="Y888" s="29">
        <f t="shared" si="11"/>
        <v>497.42500000000001</v>
      </c>
      <c r="Z888" s="28" t="str">
        <f t="shared" si="12"/>
        <v/>
      </c>
      <c r="AA888" s="28" t="str">
        <f t="shared" si="13"/>
        <v/>
      </c>
      <c r="AB888" s="29" t="str">
        <f t="shared" si="14"/>
        <v/>
      </c>
      <c r="AC888" s="28">
        <f t="shared" si="15"/>
        <v>994.85</v>
      </c>
      <c r="AD888" s="28">
        <f t="shared" si="16"/>
        <v>795.88</v>
      </c>
      <c r="AE888" s="29">
        <f t="shared" si="17"/>
        <v>477.52800000000002</v>
      </c>
      <c r="AF888" s="28">
        <f t="shared" si="18"/>
        <v>397.94</v>
      </c>
      <c r="AG888" s="28">
        <f t="shared" si="19"/>
        <v>318.35200000000003</v>
      </c>
      <c r="AH888" s="29">
        <f t="shared" si="20"/>
        <v>191.0112</v>
      </c>
      <c r="AI888" s="28">
        <f t="shared" si="21"/>
        <v>198.97</v>
      </c>
      <c r="AJ888" s="29">
        <f t="shared" si="22"/>
        <v>119.38199999999999</v>
      </c>
      <c r="AK888" s="30"/>
      <c r="AL888" s="30"/>
    </row>
    <row r="889" spans="1:38" ht="12.75" customHeight="1">
      <c r="A889" s="19">
        <v>43125</v>
      </c>
      <c r="B889" s="20" t="s">
        <v>978</v>
      </c>
      <c r="C889" s="21">
        <v>30</v>
      </c>
      <c r="D889" s="22" t="s">
        <v>871</v>
      </c>
      <c r="E889" s="23">
        <v>1131</v>
      </c>
      <c r="F889" s="24">
        <v>90</v>
      </c>
      <c r="G889" s="25"/>
      <c r="H889" s="26" t="str">
        <f t="shared" si="0"/>
        <v/>
      </c>
      <c r="I889" s="25">
        <v>29</v>
      </c>
      <c r="J889" s="26">
        <f t="shared" si="23"/>
        <v>0.32222222222222224</v>
      </c>
      <c r="K889" s="25"/>
      <c r="L889" s="26" t="str">
        <f t="shared" si="2"/>
        <v/>
      </c>
      <c r="M889" s="25">
        <v>16</v>
      </c>
      <c r="N889" s="26">
        <f t="shared" si="24"/>
        <v>0.17777777777777778</v>
      </c>
      <c r="O889" s="25">
        <v>5</v>
      </c>
      <c r="P889" s="26">
        <f t="shared" si="4"/>
        <v>5.5555555555555552E-2</v>
      </c>
      <c r="Q889" s="25">
        <v>2</v>
      </c>
      <c r="R889" s="26">
        <f t="shared" si="5"/>
        <v>2.2222222222222223E-2</v>
      </c>
      <c r="S889" s="27">
        <v>198.97</v>
      </c>
      <c r="T889" s="28" t="str">
        <f t="shared" si="6"/>
        <v/>
      </c>
      <c r="U889" s="28" t="str">
        <f t="shared" si="7"/>
        <v/>
      </c>
      <c r="V889" s="29" t="str">
        <f t="shared" si="8"/>
        <v/>
      </c>
      <c r="W889" s="28">
        <f t="shared" si="9"/>
        <v>5770.13</v>
      </c>
      <c r="X889" s="28">
        <f t="shared" si="10"/>
        <v>2885.0650000000001</v>
      </c>
      <c r="Y889" s="29">
        <f t="shared" si="11"/>
        <v>1442.5325</v>
      </c>
      <c r="Z889" s="28" t="str">
        <f t="shared" si="12"/>
        <v/>
      </c>
      <c r="AA889" s="28" t="str">
        <f t="shared" si="13"/>
        <v/>
      </c>
      <c r="AB889" s="29" t="str">
        <f t="shared" si="14"/>
        <v/>
      </c>
      <c r="AC889" s="28">
        <f t="shared" si="15"/>
        <v>3183.52</v>
      </c>
      <c r="AD889" s="28">
        <f t="shared" si="16"/>
        <v>2546.8160000000003</v>
      </c>
      <c r="AE889" s="29">
        <f t="shared" si="17"/>
        <v>1528.0896</v>
      </c>
      <c r="AF889" s="28">
        <f t="shared" si="18"/>
        <v>994.85</v>
      </c>
      <c r="AG889" s="28">
        <f t="shared" si="19"/>
        <v>795.88</v>
      </c>
      <c r="AH889" s="29">
        <f t="shared" si="20"/>
        <v>477.52800000000002</v>
      </c>
      <c r="AI889" s="28">
        <f t="shared" si="21"/>
        <v>397.94</v>
      </c>
      <c r="AJ889" s="29">
        <f t="shared" si="22"/>
        <v>238.76399999999998</v>
      </c>
      <c r="AK889" s="30"/>
      <c r="AL889" s="30"/>
    </row>
    <row r="890" spans="1:38" ht="12.75" customHeight="1">
      <c r="A890" s="19">
        <v>43126</v>
      </c>
      <c r="B890" s="20" t="s">
        <v>979</v>
      </c>
      <c r="C890" s="21">
        <v>36</v>
      </c>
      <c r="D890" s="22" t="s">
        <v>862</v>
      </c>
      <c r="E890" s="23">
        <v>1752</v>
      </c>
      <c r="F890" s="24">
        <v>294</v>
      </c>
      <c r="G890" s="25"/>
      <c r="H890" s="26" t="str">
        <f t="shared" si="0"/>
        <v/>
      </c>
      <c r="I890" s="25">
        <v>88</v>
      </c>
      <c r="J890" s="26">
        <f t="shared" si="23"/>
        <v>0.29931972789115646</v>
      </c>
      <c r="K890" s="25"/>
      <c r="L890" s="26" t="str">
        <f t="shared" si="2"/>
        <v/>
      </c>
      <c r="M890" s="25">
        <v>47</v>
      </c>
      <c r="N890" s="26">
        <f t="shared" si="24"/>
        <v>0.1598639455782313</v>
      </c>
      <c r="O890" s="25">
        <v>23</v>
      </c>
      <c r="P890" s="26">
        <f t="shared" si="4"/>
        <v>7.8231292517006806E-2</v>
      </c>
      <c r="Q890" s="25">
        <v>2</v>
      </c>
      <c r="R890" s="26">
        <f t="shared" si="5"/>
        <v>6.8027210884353739E-3</v>
      </c>
      <c r="S890" s="27">
        <v>198.97</v>
      </c>
      <c r="T890" s="28" t="str">
        <f t="shared" si="6"/>
        <v/>
      </c>
      <c r="U890" s="28" t="str">
        <f t="shared" si="7"/>
        <v/>
      </c>
      <c r="V890" s="29" t="str">
        <f t="shared" si="8"/>
        <v/>
      </c>
      <c r="W890" s="28">
        <f t="shared" si="9"/>
        <v>17509.36</v>
      </c>
      <c r="X890" s="28">
        <f t="shared" si="10"/>
        <v>8754.68</v>
      </c>
      <c r="Y890" s="29">
        <f t="shared" si="11"/>
        <v>4377.34</v>
      </c>
      <c r="Z890" s="28" t="str">
        <f t="shared" si="12"/>
        <v/>
      </c>
      <c r="AA890" s="28" t="str">
        <f t="shared" si="13"/>
        <v/>
      </c>
      <c r="AB890" s="29" t="str">
        <f t="shared" si="14"/>
        <v/>
      </c>
      <c r="AC890" s="28">
        <f t="shared" si="15"/>
        <v>9351.59</v>
      </c>
      <c r="AD890" s="28">
        <f t="shared" si="16"/>
        <v>7481.2719999999999</v>
      </c>
      <c r="AE890" s="29">
        <f t="shared" si="17"/>
        <v>4488.7632000000003</v>
      </c>
      <c r="AF890" s="28">
        <f t="shared" si="18"/>
        <v>4576.3100000000004</v>
      </c>
      <c r="AG890" s="28">
        <f t="shared" si="19"/>
        <v>3661.0480000000002</v>
      </c>
      <c r="AH890" s="29">
        <f t="shared" si="20"/>
        <v>2196.6288</v>
      </c>
      <c r="AI890" s="28">
        <f t="shared" si="21"/>
        <v>397.94</v>
      </c>
      <c r="AJ890" s="29">
        <f t="shared" si="22"/>
        <v>238.76399999999998</v>
      </c>
      <c r="AK890" s="30"/>
      <c r="AL890" s="30"/>
    </row>
    <row r="891" spans="1:38" ht="12.75" customHeight="1">
      <c r="A891" s="19">
        <v>43127</v>
      </c>
      <c r="B891" s="20" t="s">
        <v>980</v>
      </c>
      <c r="C891" s="21">
        <v>8</v>
      </c>
      <c r="D891" s="22" t="s">
        <v>850</v>
      </c>
      <c r="E891" s="23">
        <v>1279</v>
      </c>
      <c r="F891" s="24">
        <v>155</v>
      </c>
      <c r="G891" s="25"/>
      <c r="H891" s="26" t="str">
        <f t="shared" si="0"/>
        <v/>
      </c>
      <c r="I891" s="25">
        <v>49</v>
      </c>
      <c r="J891" s="26">
        <f t="shared" si="23"/>
        <v>0.31612903225806449</v>
      </c>
      <c r="K891" s="25"/>
      <c r="L891" s="26" t="str">
        <f t="shared" si="2"/>
        <v/>
      </c>
      <c r="M891" s="25">
        <v>26</v>
      </c>
      <c r="N891" s="26">
        <f t="shared" si="24"/>
        <v>0.16774193548387098</v>
      </c>
      <c r="O891" s="25">
        <v>5</v>
      </c>
      <c r="P891" s="26">
        <f t="shared" si="4"/>
        <v>3.2258064516129031E-2</v>
      </c>
      <c r="Q891" s="25">
        <v>2</v>
      </c>
      <c r="R891" s="26">
        <f t="shared" si="5"/>
        <v>1.2903225806451613E-2</v>
      </c>
      <c r="S891" s="27">
        <v>198.97</v>
      </c>
      <c r="T891" s="28" t="str">
        <f t="shared" si="6"/>
        <v/>
      </c>
      <c r="U891" s="28" t="str">
        <f t="shared" si="7"/>
        <v/>
      </c>
      <c r="V891" s="29" t="str">
        <f t="shared" si="8"/>
        <v/>
      </c>
      <c r="W891" s="28">
        <f t="shared" si="9"/>
        <v>9749.5300000000007</v>
      </c>
      <c r="X891" s="28">
        <f t="shared" si="10"/>
        <v>4874.7650000000003</v>
      </c>
      <c r="Y891" s="29">
        <f t="shared" si="11"/>
        <v>2437.3825000000002</v>
      </c>
      <c r="Z891" s="28" t="str">
        <f t="shared" si="12"/>
        <v/>
      </c>
      <c r="AA891" s="28" t="str">
        <f t="shared" si="13"/>
        <v/>
      </c>
      <c r="AB891" s="29" t="str">
        <f t="shared" si="14"/>
        <v/>
      </c>
      <c r="AC891" s="28">
        <f t="shared" si="15"/>
        <v>5173.22</v>
      </c>
      <c r="AD891" s="28">
        <f t="shared" si="16"/>
        <v>4138.576</v>
      </c>
      <c r="AE891" s="29">
        <f t="shared" si="17"/>
        <v>2483.1456000000003</v>
      </c>
      <c r="AF891" s="28">
        <f t="shared" si="18"/>
        <v>994.85</v>
      </c>
      <c r="AG891" s="28">
        <f t="shared" si="19"/>
        <v>795.88</v>
      </c>
      <c r="AH891" s="29">
        <f t="shared" si="20"/>
        <v>477.52800000000002</v>
      </c>
      <c r="AI891" s="28">
        <f t="shared" si="21"/>
        <v>397.94</v>
      </c>
      <c r="AJ891" s="29">
        <f t="shared" si="22"/>
        <v>238.76399999999998</v>
      </c>
      <c r="AK891" s="30"/>
      <c r="AL891" s="30"/>
    </row>
    <row r="892" spans="1:38" ht="12.75" customHeight="1">
      <c r="A892" s="19">
        <v>43128</v>
      </c>
      <c r="B892" s="20" t="s">
        <v>981</v>
      </c>
      <c r="C892" s="21">
        <v>8</v>
      </c>
      <c r="D892" s="22" t="s">
        <v>850</v>
      </c>
      <c r="E892" s="23">
        <v>1198</v>
      </c>
      <c r="F892" s="24">
        <v>116</v>
      </c>
      <c r="G892" s="25"/>
      <c r="H892" s="26" t="str">
        <f t="shared" si="0"/>
        <v/>
      </c>
      <c r="I892" s="25">
        <v>37</v>
      </c>
      <c r="J892" s="26">
        <f t="shared" si="23"/>
        <v>0.31896551724137934</v>
      </c>
      <c r="K892" s="25"/>
      <c r="L892" s="26" t="str">
        <f t="shared" si="2"/>
        <v/>
      </c>
      <c r="M892" s="25">
        <v>19</v>
      </c>
      <c r="N892" s="26">
        <f t="shared" si="24"/>
        <v>0.16379310344827586</v>
      </c>
      <c r="O892" s="25">
        <v>3</v>
      </c>
      <c r="P892" s="26">
        <f t="shared" si="4"/>
        <v>2.5862068965517241E-2</v>
      </c>
      <c r="Q892" s="25">
        <v>1</v>
      </c>
      <c r="R892" s="26">
        <f t="shared" si="5"/>
        <v>8.6206896551724137E-3</v>
      </c>
      <c r="S892" s="27">
        <v>198.97</v>
      </c>
      <c r="T892" s="28" t="str">
        <f t="shared" si="6"/>
        <v/>
      </c>
      <c r="U892" s="28" t="str">
        <f t="shared" si="7"/>
        <v/>
      </c>
      <c r="V892" s="29" t="str">
        <f t="shared" si="8"/>
        <v/>
      </c>
      <c r="W892" s="28">
        <f t="shared" si="9"/>
        <v>7361.89</v>
      </c>
      <c r="X892" s="28">
        <f t="shared" si="10"/>
        <v>3680.9450000000002</v>
      </c>
      <c r="Y892" s="29">
        <f t="shared" si="11"/>
        <v>1840.4725000000001</v>
      </c>
      <c r="Z892" s="28" t="str">
        <f t="shared" si="12"/>
        <v/>
      </c>
      <c r="AA892" s="28" t="str">
        <f t="shared" si="13"/>
        <v/>
      </c>
      <c r="AB892" s="29" t="str">
        <f t="shared" si="14"/>
        <v/>
      </c>
      <c r="AC892" s="28">
        <f t="shared" si="15"/>
        <v>3780.43</v>
      </c>
      <c r="AD892" s="28">
        <f t="shared" si="16"/>
        <v>3024.3440000000001</v>
      </c>
      <c r="AE892" s="29">
        <f t="shared" si="17"/>
        <v>1814.6064000000003</v>
      </c>
      <c r="AF892" s="28">
        <f t="shared" si="18"/>
        <v>596.91</v>
      </c>
      <c r="AG892" s="28">
        <f t="shared" si="19"/>
        <v>477.52800000000008</v>
      </c>
      <c r="AH892" s="29">
        <f t="shared" si="20"/>
        <v>286.51679999999999</v>
      </c>
      <c r="AI892" s="28">
        <f t="shared" si="21"/>
        <v>198.97</v>
      </c>
      <c r="AJ892" s="29">
        <f t="shared" si="22"/>
        <v>119.38199999999999</v>
      </c>
      <c r="AK892" s="30"/>
      <c r="AL892" s="30"/>
    </row>
    <row r="893" spans="1:38" ht="12.75" customHeight="1">
      <c r="A893" s="19">
        <v>43129</v>
      </c>
      <c r="B893" s="20" t="s">
        <v>982</v>
      </c>
      <c r="C893" s="21">
        <v>8</v>
      </c>
      <c r="D893" s="22" t="s">
        <v>850</v>
      </c>
      <c r="E893" s="23">
        <v>6721</v>
      </c>
      <c r="F893" s="24">
        <v>854</v>
      </c>
      <c r="G893" s="25">
        <v>248</v>
      </c>
      <c r="H893" s="26">
        <f t="shared" si="0"/>
        <v>0.29039812646370022</v>
      </c>
      <c r="I893" s="25">
        <v>248</v>
      </c>
      <c r="J893" s="26">
        <f t="shared" si="23"/>
        <v>0.29039812646370022</v>
      </c>
      <c r="K893" s="25">
        <v>125</v>
      </c>
      <c r="L893" s="26">
        <f t="shared" si="2"/>
        <v>0.14637002341920374</v>
      </c>
      <c r="M893" s="25">
        <v>125</v>
      </c>
      <c r="N893" s="26">
        <f t="shared" si="24"/>
        <v>0.14637002341920374</v>
      </c>
      <c r="O893" s="25">
        <v>58</v>
      </c>
      <c r="P893" s="26">
        <f t="shared" si="4"/>
        <v>6.7915690866510545E-2</v>
      </c>
      <c r="Q893" s="25">
        <v>13</v>
      </c>
      <c r="R893" s="26">
        <f t="shared" si="5"/>
        <v>1.5222482435597189E-2</v>
      </c>
      <c r="S893" s="27">
        <v>198.97</v>
      </c>
      <c r="T893" s="28">
        <f t="shared" si="6"/>
        <v>49344.56</v>
      </c>
      <c r="U893" s="28">
        <f t="shared" si="7"/>
        <v>24672.28</v>
      </c>
      <c r="V893" s="29">
        <f t="shared" si="8"/>
        <v>12336.14</v>
      </c>
      <c r="W893" s="28">
        <f t="shared" si="9"/>
        <v>49344.56</v>
      </c>
      <c r="X893" s="28">
        <f t="shared" si="10"/>
        <v>24672.28</v>
      </c>
      <c r="Y893" s="29">
        <f t="shared" si="11"/>
        <v>12336.14</v>
      </c>
      <c r="Z893" s="28">
        <f t="shared" si="12"/>
        <v>24871.25</v>
      </c>
      <c r="AA893" s="28">
        <f t="shared" si="13"/>
        <v>19897</v>
      </c>
      <c r="AB893" s="29">
        <f t="shared" si="14"/>
        <v>11938.2</v>
      </c>
      <c r="AC893" s="28">
        <f t="shared" si="15"/>
        <v>24871.25</v>
      </c>
      <c r="AD893" s="28">
        <f t="shared" si="16"/>
        <v>19897</v>
      </c>
      <c r="AE893" s="29">
        <f t="shared" si="17"/>
        <v>11938.2</v>
      </c>
      <c r="AF893" s="28">
        <f t="shared" si="18"/>
        <v>11540.26</v>
      </c>
      <c r="AG893" s="28">
        <f t="shared" si="19"/>
        <v>9232.2080000000005</v>
      </c>
      <c r="AH893" s="29">
        <f t="shared" si="20"/>
        <v>5539.3248000000003</v>
      </c>
      <c r="AI893" s="28">
        <f t="shared" si="21"/>
        <v>2586.61</v>
      </c>
      <c r="AJ893" s="29">
        <f t="shared" si="22"/>
        <v>1551.9659999999999</v>
      </c>
      <c r="AK893" s="30"/>
      <c r="AL893" s="30"/>
    </row>
    <row r="894" spans="1:38" ht="12.75" customHeight="1">
      <c r="A894" s="19">
        <v>43130</v>
      </c>
      <c r="B894" s="20" t="s">
        <v>983</v>
      </c>
      <c r="C894" s="21">
        <v>16</v>
      </c>
      <c r="D894" s="22" t="s">
        <v>874</v>
      </c>
      <c r="E894" s="23">
        <v>241</v>
      </c>
      <c r="F894" s="24">
        <v>24</v>
      </c>
      <c r="G894" s="25"/>
      <c r="H894" s="26" t="str">
        <f t="shared" si="0"/>
        <v/>
      </c>
      <c r="I894" s="25">
        <v>5</v>
      </c>
      <c r="J894" s="26">
        <f t="shared" si="23"/>
        <v>0.20833333333333334</v>
      </c>
      <c r="K894" s="25"/>
      <c r="L894" s="26" t="str">
        <f t="shared" si="2"/>
        <v/>
      </c>
      <c r="M894" s="25">
        <v>2</v>
      </c>
      <c r="N894" s="26">
        <f t="shared" si="24"/>
        <v>8.3333333333333329E-2</v>
      </c>
      <c r="O894" s="25">
        <v>3</v>
      </c>
      <c r="P894" s="26">
        <f t="shared" si="4"/>
        <v>0.125</v>
      </c>
      <c r="Q894" s="25"/>
      <c r="R894" s="26" t="str">
        <f t="shared" si="5"/>
        <v/>
      </c>
      <c r="S894" s="27">
        <v>198.97</v>
      </c>
      <c r="T894" s="28" t="str">
        <f t="shared" si="6"/>
        <v/>
      </c>
      <c r="U894" s="28" t="str">
        <f t="shared" si="7"/>
        <v/>
      </c>
      <c r="V894" s="29" t="str">
        <f t="shared" si="8"/>
        <v/>
      </c>
      <c r="W894" s="28">
        <f t="shared" si="9"/>
        <v>994.85</v>
      </c>
      <c r="X894" s="28">
        <f t="shared" si="10"/>
        <v>497.42500000000001</v>
      </c>
      <c r="Y894" s="29">
        <f t="shared" si="11"/>
        <v>248.71250000000001</v>
      </c>
      <c r="Z894" s="28" t="str">
        <f t="shared" si="12"/>
        <v/>
      </c>
      <c r="AA894" s="28" t="str">
        <f t="shared" si="13"/>
        <v/>
      </c>
      <c r="AB894" s="29" t="str">
        <f t="shared" si="14"/>
        <v/>
      </c>
      <c r="AC894" s="28">
        <f t="shared" si="15"/>
        <v>397.94</v>
      </c>
      <c r="AD894" s="28">
        <f t="shared" si="16"/>
        <v>318.35200000000003</v>
      </c>
      <c r="AE894" s="29">
        <f t="shared" si="17"/>
        <v>191.0112</v>
      </c>
      <c r="AF894" s="28">
        <f t="shared" si="18"/>
        <v>596.91</v>
      </c>
      <c r="AG894" s="28">
        <f t="shared" si="19"/>
        <v>477.52800000000008</v>
      </c>
      <c r="AH894" s="29">
        <f t="shared" si="20"/>
        <v>286.51679999999999</v>
      </c>
      <c r="AI894" s="28" t="str">
        <f t="shared" si="21"/>
        <v/>
      </c>
      <c r="AJ894" s="29" t="str">
        <f t="shared" si="22"/>
        <v/>
      </c>
      <c r="AK894" s="30"/>
      <c r="AL894" s="30"/>
    </row>
    <row r="895" spans="1:38" ht="12.75" customHeight="1">
      <c r="A895" s="19">
        <v>43131</v>
      </c>
      <c r="B895" s="20" t="s">
        <v>984</v>
      </c>
      <c r="C895" s="21">
        <v>36</v>
      </c>
      <c r="D895" s="22" t="s">
        <v>862</v>
      </c>
      <c r="E895" s="23">
        <v>7591</v>
      </c>
      <c r="F895" s="24">
        <v>865</v>
      </c>
      <c r="G895" s="25">
        <v>278</v>
      </c>
      <c r="H895" s="26">
        <f t="shared" si="0"/>
        <v>0.32138728323699423</v>
      </c>
      <c r="I895" s="25">
        <v>278</v>
      </c>
      <c r="J895" s="26">
        <f t="shared" si="23"/>
        <v>0.32138728323699423</v>
      </c>
      <c r="K895" s="25">
        <v>134</v>
      </c>
      <c r="L895" s="26">
        <f t="shared" si="2"/>
        <v>0.15491329479768787</v>
      </c>
      <c r="M895" s="25">
        <v>134</v>
      </c>
      <c r="N895" s="26">
        <f t="shared" si="24"/>
        <v>0.15491329479768787</v>
      </c>
      <c r="O895" s="25">
        <v>138</v>
      </c>
      <c r="P895" s="26">
        <f t="shared" si="4"/>
        <v>0.15953757225433526</v>
      </c>
      <c r="Q895" s="25">
        <v>10</v>
      </c>
      <c r="R895" s="26">
        <f t="shared" si="5"/>
        <v>1.1560693641618497E-2</v>
      </c>
      <c r="S895" s="27">
        <v>198.97</v>
      </c>
      <c r="T895" s="28">
        <f t="shared" si="6"/>
        <v>55313.659999999996</v>
      </c>
      <c r="U895" s="28">
        <f t="shared" si="7"/>
        <v>27656.829999999998</v>
      </c>
      <c r="V895" s="29">
        <f t="shared" si="8"/>
        <v>13828.414999999999</v>
      </c>
      <c r="W895" s="28">
        <f t="shared" si="9"/>
        <v>55313.659999999996</v>
      </c>
      <c r="X895" s="28">
        <f t="shared" si="10"/>
        <v>27656.829999999998</v>
      </c>
      <c r="Y895" s="29">
        <f t="shared" si="11"/>
        <v>13828.414999999999</v>
      </c>
      <c r="Z895" s="28">
        <f t="shared" si="12"/>
        <v>26661.98</v>
      </c>
      <c r="AA895" s="28">
        <f t="shared" si="13"/>
        <v>21329.583999999999</v>
      </c>
      <c r="AB895" s="29">
        <f t="shared" si="14"/>
        <v>12797.750400000001</v>
      </c>
      <c r="AC895" s="28">
        <f t="shared" si="15"/>
        <v>26661.98</v>
      </c>
      <c r="AD895" s="28">
        <f t="shared" si="16"/>
        <v>21329.583999999999</v>
      </c>
      <c r="AE895" s="29">
        <f t="shared" si="17"/>
        <v>12797.750400000001</v>
      </c>
      <c r="AF895" s="28">
        <f t="shared" si="18"/>
        <v>27457.86</v>
      </c>
      <c r="AG895" s="28">
        <f t="shared" si="19"/>
        <v>21966.288</v>
      </c>
      <c r="AH895" s="29">
        <f t="shared" si="20"/>
        <v>13179.772800000001</v>
      </c>
      <c r="AI895" s="28">
        <f t="shared" si="21"/>
        <v>1989.7</v>
      </c>
      <c r="AJ895" s="29">
        <f t="shared" si="22"/>
        <v>1193.82</v>
      </c>
      <c r="AK895" s="30"/>
      <c r="AL895" s="30"/>
    </row>
    <row r="896" spans="1:38" ht="12.75" customHeight="1">
      <c r="A896" s="19">
        <v>43132</v>
      </c>
      <c r="B896" s="20" t="s">
        <v>985</v>
      </c>
      <c r="C896" s="21">
        <v>1</v>
      </c>
      <c r="D896" s="22" t="s">
        <v>846</v>
      </c>
      <c r="E896" s="23">
        <v>506</v>
      </c>
      <c r="F896" s="24">
        <v>42</v>
      </c>
      <c r="G896" s="25"/>
      <c r="H896" s="26" t="str">
        <f t="shared" si="0"/>
        <v/>
      </c>
      <c r="I896" s="25">
        <v>10</v>
      </c>
      <c r="J896" s="26">
        <f t="shared" si="23"/>
        <v>0.23809523809523808</v>
      </c>
      <c r="K896" s="25"/>
      <c r="L896" s="26" t="str">
        <f t="shared" si="2"/>
        <v/>
      </c>
      <c r="M896" s="25">
        <v>5</v>
      </c>
      <c r="N896" s="26">
        <f t="shared" si="24"/>
        <v>0.11904761904761904</v>
      </c>
      <c r="O896" s="25">
        <v>18</v>
      </c>
      <c r="P896" s="26">
        <f t="shared" si="4"/>
        <v>0.42857142857142855</v>
      </c>
      <c r="Q896" s="25">
        <v>1</v>
      </c>
      <c r="R896" s="26">
        <f t="shared" si="5"/>
        <v>2.3809523809523808E-2</v>
      </c>
      <c r="S896" s="27">
        <v>198.97</v>
      </c>
      <c r="T896" s="28" t="str">
        <f t="shared" si="6"/>
        <v/>
      </c>
      <c r="U896" s="28" t="str">
        <f t="shared" si="7"/>
        <v/>
      </c>
      <c r="V896" s="29" t="str">
        <f t="shared" si="8"/>
        <v/>
      </c>
      <c r="W896" s="28">
        <f t="shared" si="9"/>
        <v>1989.7</v>
      </c>
      <c r="X896" s="28">
        <f t="shared" si="10"/>
        <v>994.85</v>
      </c>
      <c r="Y896" s="29">
        <f t="shared" si="11"/>
        <v>497.42500000000001</v>
      </c>
      <c r="Z896" s="28" t="str">
        <f t="shared" si="12"/>
        <v/>
      </c>
      <c r="AA896" s="28" t="str">
        <f t="shared" si="13"/>
        <v/>
      </c>
      <c r="AB896" s="29" t="str">
        <f t="shared" si="14"/>
        <v/>
      </c>
      <c r="AC896" s="28">
        <f t="shared" si="15"/>
        <v>994.85</v>
      </c>
      <c r="AD896" s="28">
        <f t="shared" si="16"/>
        <v>795.88</v>
      </c>
      <c r="AE896" s="29">
        <f t="shared" si="17"/>
        <v>477.52800000000002</v>
      </c>
      <c r="AF896" s="28">
        <f t="shared" si="18"/>
        <v>3581.46</v>
      </c>
      <c r="AG896" s="28">
        <f t="shared" si="19"/>
        <v>2865.1680000000001</v>
      </c>
      <c r="AH896" s="29">
        <f t="shared" si="20"/>
        <v>1719.1007999999999</v>
      </c>
      <c r="AI896" s="28">
        <f t="shared" si="21"/>
        <v>198.97</v>
      </c>
      <c r="AJ896" s="29">
        <f t="shared" si="22"/>
        <v>119.38199999999999</v>
      </c>
      <c r="AK896" s="30"/>
      <c r="AL896" s="30"/>
    </row>
    <row r="897" spans="1:38" ht="12.75" customHeight="1">
      <c r="A897" s="19">
        <v>43133</v>
      </c>
      <c r="B897" s="20" t="s">
        <v>986</v>
      </c>
      <c r="C897" s="21">
        <v>9</v>
      </c>
      <c r="D897" s="22" t="s">
        <v>855</v>
      </c>
      <c r="E897" s="23">
        <v>8193</v>
      </c>
      <c r="F897" s="24">
        <v>1011</v>
      </c>
      <c r="G897" s="25">
        <v>304</v>
      </c>
      <c r="H897" s="26">
        <f t="shared" si="0"/>
        <v>0.30069238377843721</v>
      </c>
      <c r="I897" s="25">
        <v>304</v>
      </c>
      <c r="J897" s="26">
        <f t="shared" si="23"/>
        <v>0.30069238377843721</v>
      </c>
      <c r="K897" s="25">
        <v>136</v>
      </c>
      <c r="L897" s="26">
        <f t="shared" si="2"/>
        <v>0.13452027695351138</v>
      </c>
      <c r="M897" s="25">
        <v>136</v>
      </c>
      <c r="N897" s="26">
        <f t="shared" si="24"/>
        <v>0.13452027695351138</v>
      </c>
      <c r="O897" s="25">
        <v>79</v>
      </c>
      <c r="P897" s="26">
        <f t="shared" si="4"/>
        <v>7.8140454995054398E-2</v>
      </c>
      <c r="Q897" s="25">
        <v>9</v>
      </c>
      <c r="R897" s="26">
        <f t="shared" si="5"/>
        <v>8.9020771513353119E-3</v>
      </c>
      <c r="S897" s="27">
        <v>198.97</v>
      </c>
      <c r="T897" s="28">
        <f t="shared" si="6"/>
        <v>60486.879999999997</v>
      </c>
      <c r="U897" s="28">
        <f t="shared" si="7"/>
        <v>30243.439999999999</v>
      </c>
      <c r="V897" s="29">
        <f t="shared" si="8"/>
        <v>15121.72</v>
      </c>
      <c r="W897" s="28">
        <f t="shared" si="9"/>
        <v>60486.879999999997</v>
      </c>
      <c r="X897" s="28">
        <f t="shared" si="10"/>
        <v>30243.439999999999</v>
      </c>
      <c r="Y897" s="29">
        <f t="shared" si="11"/>
        <v>15121.72</v>
      </c>
      <c r="Z897" s="28">
        <f t="shared" si="12"/>
        <v>27059.919999999998</v>
      </c>
      <c r="AA897" s="28">
        <f t="shared" si="13"/>
        <v>21647.936000000002</v>
      </c>
      <c r="AB897" s="29">
        <f t="shared" si="14"/>
        <v>12988.7616</v>
      </c>
      <c r="AC897" s="28">
        <f t="shared" si="15"/>
        <v>27059.919999999998</v>
      </c>
      <c r="AD897" s="28">
        <f t="shared" si="16"/>
        <v>21647.936000000002</v>
      </c>
      <c r="AE897" s="29">
        <f t="shared" si="17"/>
        <v>12988.7616</v>
      </c>
      <c r="AF897" s="28">
        <f t="shared" si="18"/>
        <v>15718.63</v>
      </c>
      <c r="AG897" s="28">
        <f t="shared" si="19"/>
        <v>12574.904</v>
      </c>
      <c r="AH897" s="29">
        <f t="shared" si="20"/>
        <v>7544.9424000000008</v>
      </c>
      <c r="AI897" s="28">
        <f t="shared" si="21"/>
        <v>1790.73</v>
      </c>
      <c r="AJ897" s="29">
        <f t="shared" si="22"/>
        <v>1074.4379999999999</v>
      </c>
      <c r="AK897" s="30"/>
      <c r="AL897" s="30"/>
    </row>
    <row r="898" spans="1:38" ht="12.75" customHeight="1">
      <c r="A898" s="19">
        <v>43134</v>
      </c>
      <c r="B898" s="20" t="s">
        <v>987</v>
      </c>
      <c r="C898" s="21">
        <v>1</v>
      </c>
      <c r="D898" s="22" t="s">
        <v>846</v>
      </c>
      <c r="E898" s="23">
        <v>395</v>
      </c>
      <c r="F898" s="24">
        <v>46</v>
      </c>
      <c r="G898" s="25"/>
      <c r="H898" s="26" t="str">
        <f t="shared" si="0"/>
        <v/>
      </c>
      <c r="I898" s="25">
        <v>11</v>
      </c>
      <c r="J898" s="26">
        <f t="shared" si="23"/>
        <v>0.2391304347826087</v>
      </c>
      <c r="K898" s="25"/>
      <c r="L898" s="26" t="str">
        <f t="shared" si="2"/>
        <v/>
      </c>
      <c r="M898" s="25">
        <v>5</v>
      </c>
      <c r="N898" s="26">
        <f t="shared" si="24"/>
        <v>0.10869565217391304</v>
      </c>
      <c r="O898" s="25"/>
      <c r="P898" s="26" t="str">
        <f t="shared" si="4"/>
        <v/>
      </c>
      <c r="Q898" s="25">
        <v>1</v>
      </c>
      <c r="R898" s="26">
        <f t="shared" si="5"/>
        <v>2.1739130434782608E-2</v>
      </c>
      <c r="S898" s="27">
        <v>198.97</v>
      </c>
      <c r="T898" s="28" t="str">
        <f t="shared" si="6"/>
        <v/>
      </c>
      <c r="U898" s="28" t="str">
        <f t="shared" si="7"/>
        <v/>
      </c>
      <c r="V898" s="29" t="str">
        <f t="shared" si="8"/>
        <v/>
      </c>
      <c r="W898" s="28">
        <f t="shared" si="9"/>
        <v>2188.67</v>
      </c>
      <c r="X898" s="28">
        <f t="shared" si="10"/>
        <v>1094.335</v>
      </c>
      <c r="Y898" s="29">
        <f t="shared" si="11"/>
        <v>547.16750000000002</v>
      </c>
      <c r="Z898" s="28" t="str">
        <f t="shared" si="12"/>
        <v/>
      </c>
      <c r="AA898" s="28" t="str">
        <f t="shared" si="13"/>
        <v/>
      </c>
      <c r="AB898" s="29" t="str">
        <f t="shared" si="14"/>
        <v/>
      </c>
      <c r="AC898" s="28">
        <f t="shared" si="15"/>
        <v>994.85</v>
      </c>
      <c r="AD898" s="28">
        <f t="shared" si="16"/>
        <v>795.88</v>
      </c>
      <c r="AE898" s="29">
        <f t="shared" si="17"/>
        <v>477.52800000000002</v>
      </c>
      <c r="AF898" s="28" t="str">
        <f t="shared" si="18"/>
        <v/>
      </c>
      <c r="AG898" s="28" t="str">
        <f t="shared" si="19"/>
        <v/>
      </c>
      <c r="AH898" s="29" t="str">
        <f t="shared" si="20"/>
        <v/>
      </c>
      <c r="AI898" s="28">
        <f t="shared" si="21"/>
        <v>198.97</v>
      </c>
      <c r="AJ898" s="29">
        <f t="shared" si="22"/>
        <v>119.38199999999999</v>
      </c>
      <c r="AK898" s="30"/>
      <c r="AL898" s="30"/>
    </row>
    <row r="899" spans="1:38" ht="12.75" customHeight="1">
      <c r="A899" s="19">
        <v>43135</v>
      </c>
      <c r="B899" s="20" t="s">
        <v>988</v>
      </c>
      <c r="C899" s="21">
        <v>36</v>
      </c>
      <c r="D899" s="22" t="s">
        <v>862</v>
      </c>
      <c r="E899" s="23">
        <v>543</v>
      </c>
      <c r="F899" s="24">
        <v>67</v>
      </c>
      <c r="G899" s="25"/>
      <c r="H899" s="26" t="str">
        <f t="shared" si="0"/>
        <v/>
      </c>
      <c r="I899" s="25">
        <v>20</v>
      </c>
      <c r="J899" s="26">
        <f t="shared" si="23"/>
        <v>0.29850746268656714</v>
      </c>
      <c r="K899" s="25"/>
      <c r="L899" s="26" t="str">
        <f t="shared" si="2"/>
        <v/>
      </c>
      <c r="M899" s="25">
        <v>11</v>
      </c>
      <c r="N899" s="26">
        <f t="shared" si="24"/>
        <v>0.16417910447761194</v>
      </c>
      <c r="O899" s="25">
        <v>16</v>
      </c>
      <c r="P899" s="26">
        <f t="shared" si="4"/>
        <v>0.23880597014925373</v>
      </c>
      <c r="Q899" s="25">
        <v>1</v>
      </c>
      <c r="R899" s="26">
        <f t="shared" si="5"/>
        <v>1.4925373134328358E-2</v>
      </c>
      <c r="S899" s="27">
        <v>198.97</v>
      </c>
      <c r="T899" s="28" t="str">
        <f t="shared" si="6"/>
        <v/>
      </c>
      <c r="U899" s="28" t="str">
        <f t="shared" si="7"/>
        <v/>
      </c>
      <c r="V899" s="29" t="str">
        <f t="shared" si="8"/>
        <v/>
      </c>
      <c r="W899" s="28">
        <f t="shared" si="9"/>
        <v>3979.4</v>
      </c>
      <c r="X899" s="28">
        <f t="shared" si="10"/>
        <v>1989.7</v>
      </c>
      <c r="Y899" s="29">
        <f t="shared" si="11"/>
        <v>994.85</v>
      </c>
      <c r="Z899" s="28" t="str">
        <f t="shared" si="12"/>
        <v/>
      </c>
      <c r="AA899" s="28" t="str">
        <f t="shared" si="13"/>
        <v/>
      </c>
      <c r="AB899" s="29" t="str">
        <f t="shared" si="14"/>
        <v/>
      </c>
      <c r="AC899" s="28">
        <f t="shared" si="15"/>
        <v>2188.67</v>
      </c>
      <c r="AD899" s="28">
        <f t="shared" si="16"/>
        <v>1750.9360000000001</v>
      </c>
      <c r="AE899" s="29">
        <f t="shared" si="17"/>
        <v>1050.5616</v>
      </c>
      <c r="AF899" s="28">
        <f t="shared" si="18"/>
        <v>3183.52</v>
      </c>
      <c r="AG899" s="28">
        <f t="shared" si="19"/>
        <v>2546.8160000000003</v>
      </c>
      <c r="AH899" s="29">
        <f t="shared" si="20"/>
        <v>1528.0896</v>
      </c>
      <c r="AI899" s="28">
        <f t="shared" si="21"/>
        <v>198.97</v>
      </c>
      <c r="AJ899" s="29">
        <f t="shared" si="22"/>
        <v>119.38199999999999</v>
      </c>
      <c r="AK899" s="30"/>
      <c r="AL899" s="30"/>
    </row>
    <row r="900" spans="1:38" ht="12.75" customHeight="1">
      <c r="A900" s="19">
        <v>43136</v>
      </c>
      <c r="B900" s="20" t="s">
        <v>989</v>
      </c>
      <c r="C900" s="21">
        <v>22</v>
      </c>
      <c r="D900" s="22" t="s">
        <v>852</v>
      </c>
      <c r="E900" s="23">
        <v>14767</v>
      </c>
      <c r="F900" s="24">
        <v>1528</v>
      </c>
      <c r="G900" s="25">
        <v>516</v>
      </c>
      <c r="H900" s="26">
        <f t="shared" si="0"/>
        <v>0.33769633507853403</v>
      </c>
      <c r="I900" s="25">
        <v>516</v>
      </c>
      <c r="J900" s="26">
        <f t="shared" si="23"/>
        <v>0.33769633507853403</v>
      </c>
      <c r="K900" s="25">
        <v>258</v>
      </c>
      <c r="L900" s="26">
        <f t="shared" si="2"/>
        <v>0.16884816753926701</v>
      </c>
      <c r="M900" s="25">
        <v>258</v>
      </c>
      <c r="N900" s="26">
        <f t="shared" si="24"/>
        <v>0.16884816753926701</v>
      </c>
      <c r="O900" s="25">
        <v>175</v>
      </c>
      <c r="P900" s="26">
        <f t="shared" si="4"/>
        <v>0.11452879581151833</v>
      </c>
      <c r="Q900" s="25">
        <v>29</v>
      </c>
      <c r="R900" s="26">
        <f t="shared" si="5"/>
        <v>1.8979057591623036E-2</v>
      </c>
      <c r="S900" s="27">
        <v>198.97</v>
      </c>
      <c r="T900" s="28">
        <f t="shared" si="6"/>
        <v>102668.52</v>
      </c>
      <c r="U900" s="28">
        <f t="shared" si="7"/>
        <v>51334.26</v>
      </c>
      <c r="V900" s="29">
        <f t="shared" si="8"/>
        <v>25667.13</v>
      </c>
      <c r="W900" s="28">
        <f t="shared" si="9"/>
        <v>102668.52</v>
      </c>
      <c r="X900" s="28">
        <f t="shared" si="10"/>
        <v>51334.26</v>
      </c>
      <c r="Y900" s="29">
        <f t="shared" si="11"/>
        <v>25667.13</v>
      </c>
      <c r="Z900" s="28">
        <f t="shared" si="12"/>
        <v>51334.26</v>
      </c>
      <c r="AA900" s="28">
        <f t="shared" si="13"/>
        <v>41067.408000000003</v>
      </c>
      <c r="AB900" s="29">
        <f t="shared" si="14"/>
        <v>24640.444800000001</v>
      </c>
      <c r="AC900" s="28">
        <f t="shared" si="15"/>
        <v>51334.26</v>
      </c>
      <c r="AD900" s="28">
        <f t="shared" si="16"/>
        <v>41067.408000000003</v>
      </c>
      <c r="AE900" s="29">
        <f t="shared" si="17"/>
        <v>24640.444800000001</v>
      </c>
      <c r="AF900" s="28">
        <f t="shared" si="18"/>
        <v>34819.75</v>
      </c>
      <c r="AG900" s="28">
        <f t="shared" si="19"/>
        <v>27855.8</v>
      </c>
      <c r="AH900" s="29">
        <f t="shared" si="20"/>
        <v>16713.480000000003</v>
      </c>
      <c r="AI900" s="28">
        <f t="shared" si="21"/>
        <v>5770.13</v>
      </c>
      <c r="AJ900" s="29">
        <f t="shared" si="22"/>
        <v>3462.0779999999995</v>
      </c>
      <c r="AK900" s="30"/>
      <c r="AL900" s="30"/>
    </row>
    <row r="901" spans="1:38" ht="12.75" customHeight="1">
      <c r="A901" s="19">
        <v>43137</v>
      </c>
      <c r="B901" s="20" t="s">
        <v>990</v>
      </c>
      <c r="C901" s="21">
        <v>12</v>
      </c>
      <c r="D901" s="22" t="s">
        <v>848</v>
      </c>
      <c r="E901" s="23">
        <v>2695</v>
      </c>
      <c r="F901" s="24">
        <v>406</v>
      </c>
      <c r="G901" s="25">
        <v>91</v>
      </c>
      <c r="H901" s="26">
        <f t="shared" si="0"/>
        <v>0.22413793103448276</v>
      </c>
      <c r="I901" s="25">
        <v>91</v>
      </c>
      <c r="J901" s="26">
        <f t="shared" si="23"/>
        <v>0.22413793103448276</v>
      </c>
      <c r="K901" s="25">
        <v>45</v>
      </c>
      <c r="L901" s="26">
        <f t="shared" si="2"/>
        <v>0.11083743842364532</v>
      </c>
      <c r="M901" s="25">
        <v>45</v>
      </c>
      <c r="N901" s="26">
        <f t="shared" si="24"/>
        <v>0.11083743842364532</v>
      </c>
      <c r="O901" s="25">
        <v>17</v>
      </c>
      <c r="P901" s="26">
        <f t="shared" si="4"/>
        <v>4.1871921182266007E-2</v>
      </c>
      <c r="Q901" s="25">
        <v>6</v>
      </c>
      <c r="R901" s="26">
        <f t="shared" si="5"/>
        <v>1.4778325123152709E-2</v>
      </c>
      <c r="S901" s="27">
        <v>198.97</v>
      </c>
      <c r="T901" s="28">
        <f t="shared" si="6"/>
        <v>18106.27</v>
      </c>
      <c r="U901" s="28">
        <f t="shared" si="7"/>
        <v>9053.1350000000002</v>
      </c>
      <c r="V901" s="29">
        <f t="shared" si="8"/>
        <v>4526.5675000000001</v>
      </c>
      <c r="W901" s="28">
        <f t="shared" si="9"/>
        <v>18106.27</v>
      </c>
      <c r="X901" s="28">
        <f t="shared" si="10"/>
        <v>9053.1350000000002</v>
      </c>
      <c r="Y901" s="29">
        <f t="shared" si="11"/>
        <v>4526.5675000000001</v>
      </c>
      <c r="Z901" s="28">
        <f t="shared" si="12"/>
        <v>8953.65</v>
      </c>
      <c r="AA901" s="28">
        <f t="shared" si="13"/>
        <v>7162.92</v>
      </c>
      <c r="AB901" s="29">
        <f t="shared" si="14"/>
        <v>4297.7520000000004</v>
      </c>
      <c r="AC901" s="28">
        <f t="shared" si="15"/>
        <v>8953.65</v>
      </c>
      <c r="AD901" s="28">
        <f t="shared" si="16"/>
        <v>7162.92</v>
      </c>
      <c r="AE901" s="29">
        <f t="shared" si="17"/>
        <v>4297.7520000000004</v>
      </c>
      <c r="AF901" s="28">
        <f t="shared" si="18"/>
        <v>3382.49</v>
      </c>
      <c r="AG901" s="28">
        <f t="shared" si="19"/>
        <v>2705.9920000000002</v>
      </c>
      <c r="AH901" s="29">
        <f t="shared" si="20"/>
        <v>1623.5952</v>
      </c>
      <c r="AI901" s="28">
        <f t="shared" si="21"/>
        <v>1193.82</v>
      </c>
      <c r="AJ901" s="29">
        <f t="shared" si="22"/>
        <v>716.29199999999992</v>
      </c>
      <c r="AK901" s="30"/>
      <c r="AL901" s="30"/>
    </row>
    <row r="902" spans="1:38" ht="12.75" customHeight="1">
      <c r="A902" s="19">
        <v>43138</v>
      </c>
      <c r="B902" s="20" t="s">
        <v>991</v>
      </c>
      <c r="C902" s="21">
        <v>22</v>
      </c>
      <c r="D902" s="22" t="s">
        <v>852</v>
      </c>
      <c r="E902" s="23">
        <v>3791</v>
      </c>
      <c r="F902" s="24">
        <v>425</v>
      </c>
      <c r="G902" s="25">
        <v>169</v>
      </c>
      <c r="H902" s="26">
        <f t="shared" si="0"/>
        <v>0.39764705882352941</v>
      </c>
      <c r="I902" s="25">
        <v>169</v>
      </c>
      <c r="J902" s="26">
        <f t="shared" si="23"/>
        <v>0.39764705882352941</v>
      </c>
      <c r="K902" s="25">
        <v>88</v>
      </c>
      <c r="L902" s="26">
        <f t="shared" si="2"/>
        <v>0.20705882352941177</v>
      </c>
      <c r="M902" s="25">
        <v>88</v>
      </c>
      <c r="N902" s="26">
        <f t="shared" si="24"/>
        <v>0.20705882352941177</v>
      </c>
      <c r="O902" s="25">
        <v>28</v>
      </c>
      <c r="P902" s="26">
        <f t="shared" si="4"/>
        <v>6.5882352941176475E-2</v>
      </c>
      <c r="Q902" s="25">
        <v>10</v>
      </c>
      <c r="R902" s="26">
        <f t="shared" si="5"/>
        <v>2.3529411764705882E-2</v>
      </c>
      <c r="S902" s="27">
        <v>198.97</v>
      </c>
      <c r="T902" s="28">
        <f t="shared" si="6"/>
        <v>33625.93</v>
      </c>
      <c r="U902" s="28">
        <f t="shared" si="7"/>
        <v>16812.965</v>
      </c>
      <c r="V902" s="29">
        <f t="shared" si="8"/>
        <v>8406.4825000000001</v>
      </c>
      <c r="W902" s="28">
        <f t="shared" si="9"/>
        <v>33625.93</v>
      </c>
      <c r="X902" s="28">
        <f t="shared" si="10"/>
        <v>16812.965</v>
      </c>
      <c r="Y902" s="29">
        <f t="shared" si="11"/>
        <v>8406.4825000000001</v>
      </c>
      <c r="Z902" s="28">
        <f t="shared" si="12"/>
        <v>17509.36</v>
      </c>
      <c r="AA902" s="28">
        <f t="shared" si="13"/>
        <v>14007.488000000001</v>
      </c>
      <c r="AB902" s="29">
        <f t="shared" si="14"/>
        <v>8404.4928</v>
      </c>
      <c r="AC902" s="28">
        <f t="shared" si="15"/>
        <v>17509.36</v>
      </c>
      <c r="AD902" s="28">
        <f t="shared" si="16"/>
        <v>14007.488000000001</v>
      </c>
      <c r="AE902" s="29">
        <f t="shared" si="17"/>
        <v>8404.4928</v>
      </c>
      <c r="AF902" s="28">
        <f t="shared" si="18"/>
        <v>5571.16</v>
      </c>
      <c r="AG902" s="28">
        <f t="shared" si="19"/>
        <v>4456.9280000000008</v>
      </c>
      <c r="AH902" s="29">
        <f t="shared" si="20"/>
        <v>2674.1568000000002</v>
      </c>
      <c r="AI902" s="28">
        <f t="shared" si="21"/>
        <v>1989.7</v>
      </c>
      <c r="AJ902" s="29">
        <f t="shared" si="22"/>
        <v>1193.82</v>
      </c>
      <c r="AK902" s="30"/>
      <c r="AL902" s="30"/>
    </row>
    <row r="903" spans="1:38" ht="12.75" customHeight="1">
      <c r="A903" s="19">
        <v>43139</v>
      </c>
      <c r="B903" s="20" t="s">
        <v>992</v>
      </c>
      <c r="C903" s="21">
        <v>16</v>
      </c>
      <c r="D903" s="22" t="s">
        <v>874</v>
      </c>
      <c r="E903" s="23">
        <v>2755</v>
      </c>
      <c r="F903" s="24">
        <v>297</v>
      </c>
      <c r="G903" s="25">
        <v>61</v>
      </c>
      <c r="H903" s="26">
        <f t="shared" si="0"/>
        <v>0.2053872053872054</v>
      </c>
      <c r="I903" s="25">
        <v>61</v>
      </c>
      <c r="J903" s="26">
        <f t="shared" si="23"/>
        <v>0.2053872053872054</v>
      </c>
      <c r="K903" s="25">
        <v>27</v>
      </c>
      <c r="L903" s="26">
        <f t="shared" si="2"/>
        <v>9.0909090909090912E-2</v>
      </c>
      <c r="M903" s="25">
        <v>27</v>
      </c>
      <c r="N903" s="26">
        <f t="shared" si="24"/>
        <v>9.0909090909090912E-2</v>
      </c>
      <c r="O903" s="25">
        <v>42</v>
      </c>
      <c r="P903" s="26">
        <f t="shared" si="4"/>
        <v>0.14141414141414141</v>
      </c>
      <c r="Q903" s="25">
        <v>4</v>
      </c>
      <c r="R903" s="26">
        <f t="shared" si="5"/>
        <v>1.3468013468013467E-2</v>
      </c>
      <c r="S903" s="27">
        <v>198.97</v>
      </c>
      <c r="T903" s="28">
        <f t="shared" si="6"/>
        <v>12137.17</v>
      </c>
      <c r="U903" s="28">
        <f t="shared" si="7"/>
        <v>6068.585</v>
      </c>
      <c r="V903" s="29">
        <f t="shared" si="8"/>
        <v>3034.2925</v>
      </c>
      <c r="W903" s="28">
        <f t="shared" si="9"/>
        <v>12137.17</v>
      </c>
      <c r="X903" s="28">
        <f t="shared" si="10"/>
        <v>6068.585</v>
      </c>
      <c r="Y903" s="29">
        <f t="shared" si="11"/>
        <v>3034.2925</v>
      </c>
      <c r="Z903" s="28">
        <f t="shared" si="12"/>
        <v>5372.19</v>
      </c>
      <c r="AA903" s="28">
        <f t="shared" si="13"/>
        <v>4297.7520000000004</v>
      </c>
      <c r="AB903" s="29">
        <f t="shared" si="14"/>
        <v>2578.6512000000002</v>
      </c>
      <c r="AC903" s="28">
        <f t="shared" si="15"/>
        <v>5372.19</v>
      </c>
      <c r="AD903" s="28">
        <f t="shared" si="16"/>
        <v>4297.7520000000004</v>
      </c>
      <c r="AE903" s="29">
        <f t="shared" si="17"/>
        <v>2578.6512000000002</v>
      </c>
      <c r="AF903" s="28">
        <f t="shared" si="18"/>
        <v>8356.74</v>
      </c>
      <c r="AG903" s="28">
        <f t="shared" si="19"/>
        <v>6685.3919999999998</v>
      </c>
      <c r="AH903" s="29">
        <f t="shared" si="20"/>
        <v>4011.2352000000001</v>
      </c>
      <c r="AI903" s="28">
        <f t="shared" si="21"/>
        <v>795.88</v>
      </c>
      <c r="AJ903" s="29">
        <f t="shared" si="22"/>
        <v>477.52799999999996</v>
      </c>
      <c r="AK903" s="30"/>
      <c r="AL903" s="30"/>
    </row>
    <row r="904" spans="1:38" ht="12.75" customHeight="1">
      <c r="A904" s="19">
        <v>43140</v>
      </c>
      <c r="B904" s="20" t="s">
        <v>993</v>
      </c>
      <c r="C904" s="21">
        <v>12</v>
      </c>
      <c r="D904" s="22" t="s">
        <v>848</v>
      </c>
      <c r="E904" s="23">
        <v>3560</v>
      </c>
      <c r="F904" s="24">
        <v>501</v>
      </c>
      <c r="G904" s="25">
        <v>148</v>
      </c>
      <c r="H904" s="26">
        <f t="shared" si="0"/>
        <v>0.29540918163672653</v>
      </c>
      <c r="I904" s="25">
        <v>148</v>
      </c>
      <c r="J904" s="26">
        <f t="shared" si="23"/>
        <v>0.29540918163672653</v>
      </c>
      <c r="K904" s="25">
        <v>63</v>
      </c>
      <c r="L904" s="26">
        <f t="shared" si="2"/>
        <v>0.12574850299401197</v>
      </c>
      <c r="M904" s="25">
        <v>63</v>
      </c>
      <c r="N904" s="26">
        <f t="shared" si="24"/>
        <v>0.12574850299401197</v>
      </c>
      <c r="O904" s="25">
        <v>48</v>
      </c>
      <c r="P904" s="26">
        <f t="shared" si="4"/>
        <v>9.580838323353294E-2</v>
      </c>
      <c r="Q904" s="25">
        <v>13</v>
      </c>
      <c r="R904" s="26">
        <f t="shared" si="5"/>
        <v>2.5948103792415168E-2</v>
      </c>
      <c r="S904" s="27">
        <v>198.97</v>
      </c>
      <c r="T904" s="28">
        <f t="shared" si="6"/>
        <v>29447.56</v>
      </c>
      <c r="U904" s="28">
        <f t="shared" si="7"/>
        <v>14723.78</v>
      </c>
      <c r="V904" s="29">
        <f t="shared" si="8"/>
        <v>7361.89</v>
      </c>
      <c r="W904" s="28">
        <f t="shared" si="9"/>
        <v>29447.56</v>
      </c>
      <c r="X904" s="28">
        <f t="shared" si="10"/>
        <v>14723.78</v>
      </c>
      <c r="Y904" s="29">
        <f t="shared" si="11"/>
        <v>7361.89</v>
      </c>
      <c r="Z904" s="28">
        <f t="shared" si="12"/>
        <v>12535.11</v>
      </c>
      <c r="AA904" s="28">
        <f t="shared" si="13"/>
        <v>10028.088000000002</v>
      </c>
      <c r="AB904" s="29">
        <f t="shared" si="14"/>
        <v>6016.8528000000006</v>
      </c>
      <c r="AC904" s="28">
        <f t="shared" si="15"/>
        <v>12535.11</v>
      </c>
      <c r="AD904" s="28">
        <f t="shared" si="16"/>
        <v>10028.088000000002</v>
      </c>
      <c r="AE904" s="29">
        <f t="shared" si="17"/>
        <v>6016.8528000000006</v>
      </c>
      <c r="AF904" s="28">
        <f t="shared" si="18"/>
        <v>9550.56</v>
      </c>
      <c r="AG904" s="28">
        <f t="shared" si="19"/>
        <v>7640.4480000000012</v>
      </c>
      <c r="AH904" s="29">
        <f t="shared" si="20"/>
        <v>4584.2687999999998</v>
      </c>
      <c r="AI904" s="28">
        <f t="shared" si="21"/>
        <v>2586.61</v>
      </c>
      <c r="AJ904" s="29">
        <f t="shared" si="22"/>
        <v>1551.9659999999999</v>
      </c>
      <c r="AK904" s="30"/>
      <c r="AL904" s="30"/>
    </row>
    <row r="905" spans="1:38" ht="12.75" customHeight="1">
      <c r="A905" s="19">
        <v>43141</v>
      </c>
      <c r="B905" s="20" t="s">
        <v>994</v>
      </c>
      <c r="C905" s="21">
        <v>16</v>
      </c>
      <c r="D905" s="22" t="s">
        <v>874</v>
      </c>
      <c r="E905" s="23">
        <v>133</v>
      </c>
      <c r="F905" s="24">
        <v>8</v>
      </c>
      <c r="G905" s="25"/>
      <c r="H905" s="26" t="str">
        <f t="shared" si="0"/>
        <v/>
      </c>
      <c r="I905" s="25">
        <v>2</v>
      </c>
      <c r="J905" s="26">
        <f t="shared" si="23"/>
        <v>0.25</v>
      </c>
      <c r="K905" s="25"/>
      <c r="L905" s="26" t="str">
        <f t="shared" si="2"/>
        <v/>
      </c>
      <c r="M905" s="25">
        <v>1</v>
      </c>
      <c r="N905" s="26">
        <f t="shared" si="24"/>
        <v>0.125</v>
      </c>
      <c r="O905" s="25"/>
      <c r="P905" s="26" t="str">
        <f t="shared" si="4"/>
        <v/>
      </c>
      <c r="Q905" s="25">
        <v>0</v>
      </c>
      <c r="R905" s="26">
        <f t="shared" si="5"/>
        <v>0</v>
      </c>
      <c r="S905" s="27">
        <v>198.97</v>
      </c>
      <c r="T905" s="28" t="str">
        <f t="shared" si="6"/>
        <v/>
      </c>
      <c r="U905" s="28" t="str">
        <f t="shared" si="7"/>
        <v/>
      </c>
      <c r="V905" s="29" t="str">
        <f t="shared" si="8"/>
        <v/>
      </c>
      <c r="W905" s="28">
        <f t="shared" si="9"/>
        <v>397.94</v>
      </c>
      <c r="X905" s="28">
        <f t="shared" si="10"/>
        <v>198.97</v>
      </c>
      <c r="Y905" s="29">
        <f t="shared" si="11"/>
        <v>99.484999999999999</v>
      </c>
      <c r="Z905" s="28" t="str">
        <f t="shared" si="12"/>
        <v/>
      </c>
      <c r="AA905" s="28" t="str">
        <f t="shared" si="13"/>
        <v/>
      </c>
      <c r="AB905" s="29" t="str">
        <f t="shared" si="14"/>
        <v/>
      </c>
      <c r="AC905" s="28">
        <f t="shared" si="15"/>
        <v>198.97</v>
      </c>
      <c r="AD905" s="28">
        <f t="shared" si="16"/>
        <v>159.17600000000002</v>
      </c>
      <c r="AE905" s="29">
        <f t="shared" si="17"/>
        <v>95.505600000000001</v>
      </c>
      <c r="AF905" s="28" t="str">
        <f t="shared" si="18"/>
        <v/>
      </c>
      <c r="AG905" s="28" t="str">
        <f t="shared" si="19"/>
        <v/>
      </c>
      <c r="AH905" s="29" t="str">
        <f t="shared" si="20"/>
        <v/>
      </c>
      <c r="AI905" s="28">
        <f t="shared" si="21"/>
        <v>0</v>
      </c>
      <c r="AJ905" s="29">
        <f t="shared" si="22"/>
        <v>0</v>
      </c>
      <c r="AK905" s="30"/>
      <c r="AL905" s="30"/>
    </row>
    <row r="906" spans="1:38" ht="12.75" customHeight="1">
      <c r="A906" s="19">
        <v>43142</v>
      </c>
      <c r="B906" s="20" t="s">
        <v>995</v>
      </c>
      <c r="C906" s="21">
        <v>16</v>
      </c>
      <c r="D906" s="22" t="s">
        <v>874</v>
      </c>
      <c r="E906" s="23">
        <v>1578</v>
      </c>
      <c r="F906" s="24">
        <v>208</v>
      </c>
      <c r="G906" s="25"/>
      <c r="H906" s="26" t="str">
        <f t="shared" si="0"/>
        <v/>
      </c>
      <c r="I906" s="25">
        <v>41</v>
      </c>
      <c r="J906" s="26">
        <f t="shared" si="23"/>
        <v>0.19711538461538461</v>
      </c>
      <c r="K906" s="25"/>
      <c r="L906" s="26" t="str">
        <f t="shared" si="2"/>
        <v/>
      </c>
      <c r="M906" s="25">
        <v>18</v>
      </c>
      <c r="N906" s="26">
        <f t="shared" si="24"/>
        <v>8.6538461538461536E-2</v>
      </c>
      <c r="O906" s="25">
        <v>14</v>
      </c>
      <c r="P906" s="26">
        <f t="shared" si="4"/>
        <v>6.7307692307692304E-2</v>
      </c>
      <c r="Q906" s="25">
        <v>2</v>
      </c>
      <c r="R906" s="26">
        <f t="shared" si="5"/>
        <v>9.6153846153846159E-3</v>
      </c>
      <c r="S906" s="27">
        <v>198.97</v>
      </c>
      <c r="T906" s="28" t="str">
        <f t="shared" si="6"/>
        <v/>
      </c>
      <c r="U906" s="28" t="str">
        <f t="shared" si="7"/>
        <v/>
      </c>
      <c r="V906" s="29" t="str">
        <f t="shared" si="8"/>
        <v/>
      </c>
      <c r="W906" s="28">
        <f t="shared" si="9"/>
        <v>8157.7699999999995</v>
      </c>
      <c r="X906" s="28">
        <f t="shared" si="10"/>
        <v>4078.8849999999998</v>
      </c>
      <c r="Y906" s="29">
        <f t="shared" si="11"/>
        <v>2039.4424999999999</v>
      </c>
      <c r="Z906" s="28" t="str">
        <f t="shared" si="12"/>
        <v/>
      </c>
      <c r="AA906" s="28" t="str">
        <f t="shared" si="13"/>
        <v/>
      </c>
      <c r="AB906" s="29" t="str">
        <f t="shared" si="14"/>
        <v/>
      </c>
      <c r="AC906" s="28">
        <f t="shared" si="15"/>
        <v>3581.46</v>
      </c>
      <c r="AD906" s="28">
        <f t="shared" si="16"/>
        <v>2865.1680000000001</v>
      </c>
      <c r="AE906" s="29">
        <f t="shared" si="17"/>
        <v>1719.1007999999999</v>
      </c>
      <c r="AF906" s="28">
        <f t="shared" si="18"/>
        <v>2785.58</v>
      </c>
      <c r="AG906" s="28">
        <f t="shared" si="19"/>
        <v>2228.4640000000004</v>
      </c>
      <c r="AH906" s="29">
        <f t="shared" si="20"/>
        <v>1337.0784000000001</v>
      </c>
      <c r="AI906" s="28">
        <f t="shared" si="21"/>
        <v>397.94</v>
      </c>
      <c r="AJ906" s="29">
        <f t="shared" si="22"/>
        <v>238.76399999999998</v>
      </c>
      <c r="AK906" s="30"/>
      <c r="AL906" s="30"/>
    </row>
    <row r="907" spans="1:38" ht="12.75" customHeight="1">
      <c r="A907" s="19">
        <v>43143</v>
      </c>
      <c r="B907" s="20" t="s">
        <v>996</v>
      </c>
      <c r="C907" s="21">
        <v>16</v>
      </c>
      <c r="D907" s="22" t="s">
        <v>874</v>
      </c>
      <c r="E907" s="23">
        <v>52</v>
      </c>
      <c r="F907" s="24">
        <v>1</v>
      </c>
      <c r="G907" s="25"/>
      <c r="H907" s="26" t="str">
        <f t="shared" si="0"/>
        <v/>
      </c>
      <c r="I907" s="25">
        <v>0</v>
      </c>
      <c r="J907" s="26">
        <f t="shared" si="23"/>
        <v>0</v>
      </c>
      <c r="K907" s="25"/>
      <c r="L907" s="26" t="str">
        <f t="shared" si="2"/>
        <v/>
      </c>
      <c r="M907" s="25">
        <v>0</v>
      </c>
      <c r="N907" s="26">
        <f t="shared" si="24"/>
        <v>0</v>
      </c>
      <c r="O907" s="25"/>
      <c r="P907" s="26" t="str">
        <f t="shared" si="4"/>
        <v/>
      </c>
      <c r="Q907" s="25"/>
      <c r="R907" s="26" t="str">
        <f t="shared" si="5"/>
        <v/>
      </c>
      <c r="S907" s="27">
        <v>198.97</v>
      </c>
      <c r="T907" s="28" t="str">
        <f t="shared" si="6"/>
        <v/>
      </c>
      <c r="U907" s="28" t="str">
        <f t="shared" si="7"/>
        <v/>
      </c>
      <c r="V907" s="29" t="str">
        <f t="shared" si="8"/>
        <v/>
      </c>
      <c r="W907" s="28">
        <f t="shared" si="9"/>
        <v>0</v>
      </c>
      <c r="X907" s="28">
        <f t="shared" si="10"/>
        <v>0</v>
      </c>
      <c r="Y907" s="29">
        <f t="shared" si="11"/>
        <v>0</v>
      </c>
      <c r="Z907" s="28" t="str">
        <f t="shared" si="12"/>
        <v/>
      </c>
      <c r="AA907" s="28" t="str">
        <f t="shared" si="13"/>
        <v/>
      </c>
      <c r="AB907" s="29" t="str">
        <f t="shared" si="14"/>
        <v/>
      </c>
      <c r="AC907" s="28">
        <f t="shared" si="15"/>
        <v>0</v>
      </c>
      <c r="AD907" s="28">
        <f t="shared" si="16"/>
        <v>0</v>
      </c>
      <c r="AE907" s="29">
        <f t="shared" si="17"/>
        <v>0</v>
      </c>
      <c r="AF907" s="28" t="str">
        <f t="shared" si="18"/>
        <v/>
      </c>
      <c r="AG907" s="28" t="str">
        <f t="shared" si="19"/>
        <v/>
      </c>
      <c r="AH907" s="29" t="str">
        <f t="shared" si="20"/>
        <v/>
      </c>
      <c r="AI907" s="28" t="str">
        <f t="shared" si="21"/>
        <v/>
      </c>
      <c r="AJ907" s="29" t="str">
        <f t="shared" si="22"/>
        <v/>
      </c>
      <c r="AK907" s="30"/>
      <c r="AL907" s="30"/>
    </row>
    <row r="908" spans="1:38" ht="12.75" customHeight="1">
      <c r="A908" s="19">
        <v>43144</v>
      </c>
      <c r="B908" s="20" t="s">
        <v>997</v>
      </c>
      <c r="C908" s="21">
        <v>36</v>
      </c>
      <c r="D908" s="22" t="s">
        <v>862</v>
      </c>
      <c r="E908" s="23">
        <v>1765</v>
      </c>
      <c r="F908" s="24">
        <v>227</v>
      </c>
      <c r="G908" s="25"/>
      <c r="H908" s="26" t="str">
        <f t="shared" si="0"/>
        <v/>
      </c>
      <c r="I908" s="25">
        <v>68</v>
      </c>
      <c r="J908" s="26">
        <f t="shared" si="23"/>
        <v>0.29955947136563876</v>
      </c>
      <c r="K908" s="25"/>
      <c r="L908" s="26" t="str">
        <f t="shared" si="2"/>
        <v/>
      </c>
      <c r="M908" s="25">
        <v>36</v>
      </c>
      <c r="N908" s="26">
        <f t="shared" si="24"/>
        <v>0.15859030837004406</v>
      </c>
      <c r="O908" s="25">
        <v>15</v>
      </c>
      <c r="P908" s="26">
        <f t="shared" si="4"/>
        <v>6.6079295154185022E-2</v>
      </c>
      <c r="Q908" s="25">
        <v>1</v>
      </c>
      <c r="R908" s="26">
        <f t="shared" si="5"/>
        <v>4.4052863436123352E-3</v>
      </c>
      <c r="S908" s="27">
        <v>198.97</v>
      </c>
      <c r="T908" s="28" t="str">
        <f t="shared" si="6"/>
        <v/>
      </c>
      <c r="U908" s="28" t="str">
        <f t="shared" si="7"/>
        <v/>
      </c>
      <c r="V908" s="29" t="str">
        <f t="shared" si="8"/>
        <v/>
      </c>
      <c r="W908" s="28">
        <f t="shared" si="9"/>
        <v>13529.96</v>
      </c>
      <c r="X908" s="28">
        <f t="shared" si="10"/>
        <v>6764.98</v>
      </c>
      <c r="Y908" s="29">
        <f t="shared" si="11"/>
        <v>3382.49</v>
      </c>
      <c r="Z908" s="28" t="str">
        <f t="shared" si="12"/>
        <v/>
      </c>
      <c r="AA908" s="28" t="str">
        <f t="shared" si="13"/>
        <v/>
      </c>
      <c r="AB908" s="29" t="str">
        <f t="shared" si="14"/>
        <v/>
      </c>
      <c r="AC908" s="28">
        <f t="shared" si="15"/>
        <v>7162.92</v>
      </c>
      <c r="AD908" s="28">
        <f t="shared" si="16"/>
        <v>5730.3360000000002</v>
      </c>
      <c r="AE908" s="29">
        <f t="shared" si="17"/>
        <v>3438.2015999999999</v>
      </c>
      <c r="AF908" s="28">
        <f t="shared" si="18"/>
        <v>2984.55</v>
      </c>
      <c r="AG908" s="28">
        <f t="shared" si="19"/>
        <v>2387.64</v>
      </c>
      <c r="AH908" s="29">
        <f t="shared" si="20"/>
        <v>1432.5840000000001</v>
      </c>
      <c r="AI908" s="28">
        <f t="shared" si="21"/>
        <v>198.97</v>
      </c>
      <c r="AJ908" s="29">
        <f t="shared" si="22"/>
        <v>119.38199999999999</v>
      </c>
      <c r="AK908" s="30"/>
      <c r="AL908" s="30"/>
    </row>
    <row r="909" spans="1:38" ht="12.75" customHeight="1">
      <c r="A909" s="19">
        <v>43145</v>
      </c>
      <c r="B909" s="20" t="s">
        <v>998</v>
      </c>
      <c r="C909" s="21">
        <v>8</v>
      </c>
      <c r="D909" s="22" t="s">
        <v>850</v>
      </c>
      <c r="E909" s="23">
        <v>5696</v>
      </c>
      <c r="F909" s="24">
        <v>748</v>
      </c>
      <c r="G909" s="25">
        <v>132</v>
      </c>
      <c r="H909" s="26">
        <f t="shared" si="0"/>
        <v>0.17647058823529413</v>
      </c>
      <c r="I909" s="25">
        <v>132</v>
      </c>
      <c r="J909" s="26">
        <f t="shared" si="23"/>
        <v>0.17647058823529413</v>
      </c>
      <c r="K909" s="25">
        <v>61</v>
      </c>
      <c r="L909" s="26">
        <f t="shared" si="2"/>
        <v>8.155080213903744E-2</v>
      </c>
      <c r="M909" s="25">
        <v>61</v>
      </c>
      <c r="N909" s="26">
        <f t="shared" si="24"/>
        <v>8.155080213903744E-2</v>
      </c>
      <c r="O909" s="25">
        <v>48</v>
      </c>
      <c r="P909" s="26">
        <f t="shared" si="4"/>
        <v>6.4171122994652413E-2</v>
      </c>
      <c r="Q909" s="25">
        <v>4</v>
      </c>
      <c r="R909" s="26">
        <f t="shared" si="5"/>
        <v>5.3475935828877002E-3</v>
      </c>
      <c r="S909" s="27">
        <v>198.97</v>
      </c>
      <c r="T909" s="28">
        <f t="shared" si="6"/>
        <v>26264.04</v>
      </c>
      <c r="U909" s="28">
        <f t="shared" si="7"/>
        <v>13132.02</v>
      </c>
      <c r="V909" s="29">
        <f t="shared" si="8"/>
        <v>6566.01</v>
      </c>
      <c r="W909" s="28">
        <f t="shared" si="9"/>
        <v>26264.04</v>
      </c>
      <c r="X909" s="28">
        <f t="shared" si="10"/>
        <v>13132.02</v>
      </c>
      <c r="Y909" s="29">
        <f t="shared" si="11"/>
        <v>6566.01</v>
      </c>
      <c r="Z909" s="28">
        <f t="shared" si="12"/>
        <v>12137.17</v>
      </c>
      <c r="AA909" s="28">
        <f t="shared" si="13"/>
        <v>9709.7360000000008</v>
      </c>
      <c r="AB909" s="29">
        <f t="shared" si="14"/>
        <v>5825.8416000000007</v>
      </c>
      <c r="AC909" s="28">
        <f t="shared" si="15"/>
        <v>12137.17</v>
      </c>
      <c r="AD909" s="28">
        <f t="shared" si="16"/>
        <v>9709.7360000000008</v>
      </c>
      <c r="AE909" s="29">
        <f t="shared" si="17"/>
        <v>5825.8416000000007</v>
      </c>
      <c r="AF909" s="28">
        <f t="shared" si="18"/>
        <v>9550.56</v>
      </c>
      <c r="AG909" s="28">
        <f t="shared" si="19"/>
        <v>7640.4480000000012</v>
      </c>
      <c r="AH909" s="29">
        <f t="shared" si="20"/>
        <v>4584.2687999999998</v>
      </c>
      <c r="AI909" s="28">
        <f t="shared" si="21"/>
        <v>795.88</v>
      </c>
      <c r="AJ909" s="29">
        <f t="shared" si="22"/>
        <v>477.52799999999996</v>
      </c>
      <c r="AK909" s="30"/>
      <c r="AL909" s="30"/>
    </row>
    <row r="910" spans="1:38" ht="12.75" customHeight="1">
      <c r="A910" s="19">
        <v>43146</v>
      </c>
      <c r="B910" s="20" t="s">
        <v>999</v>
      </c>
      <c r="C910" s="21">
        <v>16</v>
      </c>
      <c r="D910" s="22" t="s">
        <v>874</v>
      </c>
      <c r="E910" s="23">
        <v>44</v>
      </c>
      <c r="F910" s="24">
        <v>6</v>
      </c>
      <c r="G910" s="25"/>
      <c r="H910" s="26" t="str">
        <f t="shared" si="0"/>
        <v/>
      </c>
      <c r="I910" s="25">
        <v>1</v>
      </c>
      <c r="J910" s="26">
        <f t="shared" si="23"/>
        <v>0.16666666666666666</v>
      </c>
      <c r="K910" s="25"/>
      <c r="L910" s="26" t="str">
        <f t="shared" si="2"/>
        <v/>
      </c>
      <c r="M910" s="25">
        <v>1</v>
      </c>
      <c r="N910" s="26">
        <f t="shared" si="24"/>
        <v>0.16666666666666666</v>
      </c>
      <c r="O910" s="25"/>
      <c r="P910" s="26" t="str">
        <f t="shared" si="4"/>
        <v/>
      </c>
      <c r="Q910" s="25"/>
      <c r="R910" s="26" t="str">
        <f t="shared" si="5"/>
        <v/>
      </c>
      <c r="S910" s="27">
        <v>198.97</v>
      </c>
      <c r="T910" s="28" t="str">
        <f t="shared" si="6"/>
        <v/>
      </c>
      <c r="U910" s="28" t="str">
        <f t="shared" si="7"/>
        <v/>
      </c>
      <c r="V910" s="29" t="str">
        <f t="shared" si="8"/>
        <v/>
      </c>
      <c r="W910" s="28">
        <f t="shared" si="9"/>
        <v>198.97</v>
      </c>
      <c r="X910" s="28">
        <f t="shared" si="10"/>
        <v>99.484999999999999</v>
      </c>
      <c r="Y910" s="29">
        <f t="shared" si="11"/>
        <v>49.7425</v>
      </c>
      <c r="Z910" s="28" t="str">
        <f t="shared" si="12"/>
        <v/>
      </c>
      <c r="AA910" s="28" t="str">
        <f t="shared" si="13"/>
        <v/>
      </c>
      <c r="AB910" s="29" t="str">
        <f t="shared" si="14"/>
        <v/>
      </c>
      <c r="AC910" s="28">
        <f t="shared" si="15"/>
        <v>198.97</v>
      </c>
      <c r="AD910" s="28">
        <f t="shared" si="16"/>
        <v>159.17600000000002</v>
      </c>
      <c r="AE910" s="29">
        <f t="shared" si="17"/>
        <v>95.505600000000001</v>
      </c>
      <c r="AF910" s="28" t="str">
        <f t="shared" si="18"/>
        <v/>
      </c>
      <c r="AG910" s="28" t="str">
        <f t="shared" si="19"/>
        <v/>
      </c>
      <c r="AH910" s="29" t="str">
        <f t="shared" si="20"/>
        <v/>
      </c>
      <c r="AI910" s="28" t="str">
        <f t="shared" si="21"/>
        <v/>
      </c>
      <c r="AJ910" s="29" t="str">
        <f t="shared" si="22"/>
        <v/>
      </c>
      <c r="AK910" s="30"/>
      <c r="AL910" s="30"/>
    </row>
    <row r="911" spans="1:38" ht="12.75" customHeight="1">
      <c r="A911" s="19">
        <v>43147</v>
      </c>
      <c r="B911" s="20" t="s">
        <v>1000</v>
      </c>
      <c r="C911" s="21">
        <v>16</v>
      </c>
      <c r="D911" s="22" t="s">
        <v>874</v>
      </c>
      <c r="E911" s="23">
        <v>628</v>
      </c>
      <c r="F911" s="24">
        <v>49</v>
      </c>
      <c r="G911" s="25"/>
      <c r="H911" s="26" t="str">
        <f t="shared" si="0"/>
        <v/>
      </c>
      <c r="I911" s="25">
        <v>10</v>
      </c>
      <c r="J911" s="26">
        <f t="shared" si="23"/>
        <v>0.20408163265306123</v>
      </c>
      <c r="K911" s="25"/>
      <c r="L911" s="26" t="str">
        <f t="shared" si="2"/>
        <v/>
      </c>
      <c r="M911" s="25">
        <v>4</v>
      </c>
      <c r="N911" s="26">
        <f t="shared" si="24"/>
        <v>8.1632653061224483E-2</v>
      </c>
      <c r="O911" s="25">
        <v>1</v>
      </c>
      <c r="P911" s="26">
        <f t="shared" si="4"/>
        <v>2.0408163265306121E-2</v>
      </c>
      <c r="Q911" s="25"/>
      <c r="R911" s="26" t="str">
        <f t="shared" si="5"/>
        <v/>
      </c>
      <c r="S911" s="27">
        <v>198.97</v>
      </c>
      <c r="T911" s="28" t="str">
        <f t="shared" si="6"/>
        <v/>
      </c>
      <c r="U911" s="28" t="str">
        <f t="shared" si="7"/>
        <v/>
      </c>
      <c r="V911" s="29" t="str">
        <f t="shared" si="8"/>
        <v/>
      </c>
      <c r="W911" s="28">
        <f t="shared" si="9"/>
        <v>1989.7</v>
      </c>
      <c r="X911" s="28">
        <f t="shared" si="10"/>
        <v>994.85</v>
      </c>
      <c r="Y911" s="29">
        <f t="shared" si="11"/>
        <v>497.42500000000001</v>
      </c>
      <c r="Z911" s="28" t="str">
        <f t="shared" si="12"/>
        <v/>
      </c>
      <c r="AA911" s="28" t="str">
        <f t="shared" si="13"/>
        <v/>
      </c>
      <c r="AB911" s="29" t="str">
        <f t="shared" si="14"/>
        <v/>
      </c>
      <c r="AC911" s="28">
        <f t="shared" si="15"/>
        <v>795.88</v>
      </c>
      <c r="AD911" s="28">
        <f t="shared" si="16"/>
        <v>636.70400000000006</v>
      </c>
      <c r="AE911" s="29">
        <f t="shared" si="17"/>
        <v>382.0224</v>
      </c>
      <c r="AF911" s="28">
        <f t="shared" si="18"/>
        <v>198.97</v>
      </c>
      <c r="AG911" s="28">
        <f t="shared" si="19"/>
        <v>159.17600000000002</v>
      </c>
      <c r="AH911" s="29">
        <f t="shared" si="20"/>
        <v>95.505600000000001</v>
      </c>
      <c r="AI911" s="28" t="str">
        <f t="shared" si="21"/>
        <v/>
      </c>
      <c r="AJ911" s="29" t="str">
        <f t="shared" si="22"/>
        <v/>
      </c>
      <c r="AK911" s="30"/>
      <c r="AL911" s="30"/>
    </row>
    <row r="912" spans="1:38" ht="12.75" customHeight="1">
      <c r="A912" s="19">
        <v>43148</v>
      </c>
      <c r="B912" s="20" t="s">
        <v>1001</v>
      </c>
      <c r="C912" s="21">
        <v>36</v>
      </c>
      <c r="D912" s="22" t="s">
        <v>862</v>
      </c>
      <c r="E912" s="23">
        <v>134883</v>
      </c>
      <c r="F912" s="24">
        <v>16180</v>
      </c>
      <c r="G912" s="25">
        <v>4886</v>
      </c>
      <c r="H912" s="26">
        <f t="shared" si="0"/>
        <v>0.30197775030902346</v>
      </c>
      <c r="I912" s="25">
        <v>4886</v>
      </c>
      <c r="J912" s="26">
        <f t="shared" si="23"/>
        <v>0.30197775030902346</v>
      </c>
      <c r="K912" s="25">
        <v>2621</v>
      </c>
      <c r="L912" s="26">
        <f t="shared" si="2"/>
        <v>0.16199011124845489</v>
      </c>
      <c r="M912" s="25">
        <v>2621</v>
      </c>
      <c r="N912" s="26">
        <f t="shared" si="24"/>
        <v>0.16199011124845489</v>
      </c>
      <c r="O912" s="25">
        <v>2183</v>
      </c>
      <c r="P912" s="26">
        <f t="shared" si="4"/>
        <v>0.13491965389369592</v>
      </c>
      <c r="Q912" s="25">
        <v>363</v>
      </c>
      <c r="R912" s="26">
        <f t="shared" si="5"/>
        <v>2.2435105067985166E-2</v>
      </c>
      <c r="S912" s="27">
        <v>198.97</v>
      </c>
      <c r="T912" s="28">
        <f t="shared" si="6"/>
        <v>972167.42</v>
      </c>
      <c r="U912" s="28">
        <f t="shared" si="7"/>
        <v>486083.71</v>
      </c>
      <c r="V912" s="29">
        <f t="shared" si="8"/>
        <v>243041.85500000001</v>
      </c>
      <c r="W912" s="28">
        <f t="shared" si="9"/>
        <v>972167.42</v>
      </c>
      <c r="X912" s="28">
        <f t="shared" si="10"/>
        <v>486083.71</v>
      </c>
      <c r="Y912" s="29">
        <f t="shared" si="11"/>
        <v>243041.85500000001</v>
      </c>
      <c r="Z912" s="28">
        <f t="shared" si="12"/>
        <v>521500.37</v>
      </c>
      <c r="AA912" s="28">
        <f t="shared" si="13"/>
        <v>417200.29600000003</v>
      </c>
      <c r="AB912" s="29">
        <f t="shared" si="14"/>
        <v>250320.17760000002</v>
      </c>
      <c r="AC912" s="28">
        <f t="shared" si="15"/>
        <v>521500.37</v>
      </c>
      <c r="AD912" s="28">
        <f t="shared" si="16"/>
        <v>417200.29600000003</v>
      </c>
      <c r="AE912" s="29">
        <f t="shared" si="17"/>
        <v>250320.17760000002</v>
      </c>
      <c r="AF912" s="28">
        <f t="shared" si="18"/>
        <v>434351.51</v>
      </c>
      <c r="AG912" s="28">
        <f t="shared" si="19"/>
        <v>347481.20800000004</v>
      </c>
      <c r="AH912" s="29">
        <f t="shared" si="20"/>
        <v>208488.72480000003</v>
      </c>
      <c r="AI912" s="28">
        <f t="shared" si="21"/>
        <v>72226.11</v>
      </c>
      <c r="AJ912" s="29">
        <f t="shared" si="22"/>
        <v>43335.665999999997</v>
      </c>
      <c r="AK912" s="30"/>
      <c r="AL912" s="30"/>
    </row>
    <row r="913" spans="1:38" ht="12.75" customHeight="1">
      <c r="A913" s="19">
        <v>43149</v>
      </c>
      <c r="B913" s="20" t="s">
        <v>1002</v>
      </c>
      <c r="C913" s="21">
        <v>9</v>
      </c>
      <c r="D913" s="22" t="s">
        <v>855</v>
      </c>
      <c r="E913" s="23">
        <v>923</v>
      </c>
      <c r="F913" s="24">
        <v>74</v>
      </c>
      <c r="G913" s="25"/>
      <c r="H913" s="26" t="str">
        <f t="shared" si="0"/>
        <v/>
      </c>
      <c r="I913" s="25">
        <v>24</v>
      </c>
      <c r="J913" s="26">
        <f t="shared" si="23"/>
        <v>0.32432432432432434</v>
      </c>
      <c r="K913" s="25"/>
      <c r="L913" s="26" t="str">
        <f t="shared" si="2"/>
        <v/>
      </c>
      <c r="M913" s="25">
        <v>12</v>
      </c>
      <c r="N913" s="26">
        <f t="shared" si="24"/>
        <v>0.16216216216216217</v>
      </c>
      <c r="O913" s="25">
        <v>7</v>
      </c>
      <c r="P913" s="26">
        <f t="shared" si="4"/>
        <v>9.45945945945946E-2</v>
      </c>
      <c r="Q913" s="25">
        <v>0</v>
      </c>
      <c r="R913" s="26">
        <f t="shared" si="5"/>
        <v>0</v>
      </c>
      <c r="S913" s="27">
        <v>198.97</v>
      </c>
      <c r="T913" s="28" t="str">
        <f t="shared" si="6"/>
        <v/>
      </c>
      <c r="U913" s="28" t="str">
        <f t="shared" si="7"/>
        <v/>
      </c>
      <c r="V913" s="29" t="str">
        <f t="shared" si="8"/>
        <v/>
      </c>
      <c r="W913" s="28">
        <f t="shared" si="9"/>
        <v>4775.28</v>
      </c>
      <c r="X913" s="28">
        <f t="shared" si="10"/>
        <v>2387.64</v>
      </c>
      <c r="Y913" s="29">
        <f t="shared" si="11"/>
        <v>1193.82</v>
      </c>
      <c r="Z913" s="28" t="str">
        <f t="shared" si="12"/>
        <v/>
      </c>
      <c r="AA913" s="28" t="str">
        <f t="shared" si="13"/>
        <v/>
      </c>
      <c r="AB913" s="29" t="str">
        <f t="shared" si="14"/>
        <v/>
      </c>
      <c r="AC913" s="28">
        <f t="shared" si="15"/>
        <v>2387.64</v>
      </c>
      <c r="AD913" s="28">
        <f t="shared" si="16"/>
        <v>1910.1120000000003</v>
      </c>
      <c r="AE913" s="29">
        <f t="shared" si="17"/>
        <v>1146.0672</v>
      </c>
      <c r="AF913" s="28">
        <f t="shared" si="18"/>
        <v>1392.79</v>
      </c>
      <c r="AG913" s="28">
        <f t="shared" si="19"/>
        <v>1114.2320000000002</v>
      </c>
      <c r="AH913" s="29">
        <f t="shared" si="20"/>
        <v>668.53920000000005</v>
      </c>
      <c r="AI913" s="28">
        <f t="shared" si="21"/>
        <v>0</v>
      </c>
      <c r="AJ913" s="29">
        <f t="shared" si="22"/>
        <v>0</v>
      </c>
      <c r="AK913" s="30"/>
      <c r="AL913" s="30"/>
    </row>
    <row r="914" spans="1:38" ht="12.75" customHeight="1">
      <c r="A914" s="19">
        <v>43150</v>
      </c>
      <c r="B914" s="20" t="s">
        <v>1003</v>
      </c>
      <c r="C914" s="21">
        <v>30</v>
      </c>
      <c r="D914" s="22" t="s">
        <v>871</v>
      </c>
      <c r="E914" s="23">
        <v>1643</v>
      </c>
      <c r="F914" s="24">
        <v>139</v>
      </c>
      <c r="G914" s="25"/>
      <c r="H914" s="26" t="str">
        <f t="shared" si="0"/>
        <v/>
      </c>
      <c r="I914" s="25">
        <v>45</v>
      </c>
      <c r="J914" s="26">
        <f t="shared" si="23"/>
        <v>0.32374100719424459</v>
      </c>
      <c r="K914" s="25"/>
      <c r="L914" s="26" t="str">
        <f t="shared" si="2"/>
        <v/>
      </c>
      <c r="M914" s="25">
        <v>24</v>
      </c>
      <c r="N914" s="26">
        <f t="shared" si="24"/>
        <v>0.17266187050359713</v>
      </c>
      <c r="O914" s="25">
        <v>7</v>
      </c>
      <c r="P914" s="26">
        <f t="shared" si="4"/>
        <v>5.0359712230215826E-2</v>
      </c>
      <c r="Q914" s="25">
        <v>1</v>
      </c>
      <c r="R914" s="26">
        <f t="shared" si="5"/>
        <v>7.1942446043165471E-3</v>
      </c>
      <c r="S914" s="27">
        <v>198.97</v>
      </c>
      <c r="T914" s="28" t="str">
        <f t="shared" si="6"/>
        <v/>
      </c>
      <c r="U914" s="28" t="str">
        <f t="shared" si="7"/>
        <v/>
      </c>
      <c r="V914" s="29" t="str">
        <f t="shared" si="8"/>
        <v/>
      </c>
      <c r="W914" s="28">
        <f t="shared" si="9"/>
        <v>8953.65</v>
      </c>
      <c r="X914" s="28">
        <f t="shared" si="10"/>
        <v>4476.8249999999998</v>
      </c>
      <c r="Y914" s="29">
        <f t="shared" si="11"/>
        <v>2238.4124999999999</v>
      </c>
      <c r="Z914" s="28" t="str">
        <f t="shared" si="12"/>
        <v/>
      </c>
      <c r="AA914" s="28" t="str">
        <f t="shared" si="13"/>
        <v/>
      </c>
      <c r="AB914" s="29" t="str">
        <f t="shared" si="14"/>
        <v/>
      </c>
      <c r="AC914" s="28">
        <f t="shared" si="15"/>
        <v>4775.28</v>
      </c>
      <c r="AD914" s="28">
        <f t="shared" si="16"/>
        <v>3820.2240000000006</v>
      </c>
      <c r="AE914" s="29">
        <f t="shared" si="17"/>
        <v>2292.1343999999999</v>
      </c>
      <c r="AF914" s="28">
        <f t="shared" si="18"/>
        <v>1392.79</v>
      </c>
      <c r="AG914" s="28">
        <f t="shared" si="19"/>
        <v>1114.2320000000002</v>
      </c>
      <c r="AH914" s="29">
        <f t="shared" si="20"/>
        <v>668.53920000000005</v>
      </c>
      <c r="AI914" s="28">
        <f t="shared" si="21"/>
        <v>198.97</v>
      </c>
      <c r="AJ914" s="29">
        <f t="shared" si="22"/>
        <v>119.38199999999999</v>
      </c>
      <c r="AK914" s="30"/>
      <c r="AL914" s="30"/>
    </row>
    <row r="915" spans="1:38" ht="12.75" customHeight="1">
      <c r="A915" s="19">
        <v>43151</v>
      </c>
      <c r="B915" s="20" t="s">
        <v>1004</v>
      </c>
      <c r="C915" s="21">
        <v>29</v>
      </c>
      <c r="D915" s="22" t="s">
        <v>877</v>
      </c>
      <c r="E915" s="23">
        <v>125</v>
      </c>
      <c r="F915" s="24">
        <v>14</v>
      </c>
      <c r="G915" s="25"/>
      <c r="H915" s="26" t="str">
        <f t="shared" si="0"/>
        <v/>
      </c>
      <c r="I915" s="25">
        <v>4</v>
      </c>
      <c r="J915" s="26">
        <f t="shared" si="23"/>
        <v>0.2857142857142857</v>
      </c>
      <c r="K915" s="25"/>
      <c r="L915" s="26" t="str">
        <f t="shared" si="2"/>
        <v/>
      </c>
      <c r="M915" s="25">
        <v>1</v>
      </c>
      <c r="N915" s="26">
        <f t="shared" si="24"/>
        <v>7.1428571428571425E-2</v>
      </c>
      <c r="O915" s="25"/>
      <c r="P915" s="26" t="str">
        <f t="shared" si="4"/>
        <v/>
      </c>
      <c r="Q915" s="25"/>
      <c r="R915" s="26" t="str">
        <f t="shared" si="5"/>
        <v/>
      </c>
      <c r="S915" s="27">
        <v>198.97</v>
      </c>
      <c r="T915" s="28" t="str">
        <f t="shared" si="6"/>
        <v/>
      </c>
      <c r="U915" s="28" t="str">
        <f t="shared" si="7"/>
        <v/>
      </c>
      <c r="V915" s="29" t="str">
        <f t="shared" si="8"/>
        <v/>
      </c>
      <c r="W915" s="28">
        <f t="shared" si="9"/>
        <v>795.88</v>
      </c>
      <c r="X915" s="28">
        <f t="shared" si="10"/>
        <v>397.94</v>
      </c>
      <c r="Y915" s="29">
        <f t="shared" si="11"/>
        <v>198.97</v>
      </c>
      <c r="Z915" s="28" t="str">
        <f t="shared" si="12"/>
        <v/>
      </c>
      <c r="AA915" s="28" t="str">
        <f t="shared" si="13"/>
        <v/>
      </c>
      <c r="AB915" s="29" t="str">
        <f t="shared" si="14"/>
        <v/>
      </c>
      <c r="AC915" s="28">
        <f t="shared" si="15"/>
        <v>198.97</v>
      </c>
      <c r="AD915" s="28">
        <f t="shared" si="16"/>
        <v>159.17600000000002</v>
      </c>
      <c r="AE915" s="29">
        <f t="shared" si="17"/>
        <v>95.505600000000001</v>
      </c>
      <c r="AF915" s="28" t="str">
        <f t="shared" si="18"/>
        <v/>
      </c>
      <c r="AG915" s="28" t="str">
        <f t="shared" si="19"/>
        <v/>
      </c>
      <c r="AH915" s="29" t="str">
        <f t="shared" si="20"/>
        <v/>
      </c>
      <c r="AI915" s="28" t="str">
        <f t="shared" si="21"/>
        <v/>
      </c>
      <c r="AJ915" s="29" t="str">
        <f t="shared" si="22"/>
        <v/>
      </c>
      <c r="AK915" s="30"/>
      <c r="AL915" s="30"/>
    </row>
    <row r="916" spans="1:38" ht="12.75" customHeight="1">
      <c r="A916" s="19">
        <v>43152</v>
      </c>
      <c r="B916" s="20" t="s">
        <v>1005</v>
      </c>
      <c r="C916" s="21">
        <v>30</v>
      </c>
      <c r="D916" s="22" t="s">
        <v>871</v>
      </c>
      <c r="E916" s="23">
        <v>598</v>
      </c>
      <c r="F916" s="24">
        <v>44</v>
      </c>
      <c r="G916" s="25"/>
      <c r="H916" s="26" t="str">
        <f t="shared" si="0"/>
        <v/>
      </c>
      <c r="I916" s="25">
        <v>14</v>
      </c>
      <c r="J916" s="26">
        <f t="shared" si="23"/>
        <v>0.31818181818181818</v>
      </c>
      <c r="K916" s="25"/>
      <c r="L916" s="26" t="str">
        <f t="shared" si="2"/>
        <v/>
      </c>
      <c r="M916" s="25">
        <v>8</v>
      </c>
      <c r="N916" s="26">
        <f t="shared" si="24"/>
        <v>0.18181818181818182</v>
      </c>
      <c r="O916" s="25">
        <v>2</v>
      </c>
      <c r="P916" s="26">
        <f t="shared" si="4"/>
        <v>4.5454545454545456E-2</v>
      </c>
      <c r="Q916" s="25">
        <v>1</v>
      </c>
      <c r="R916" s="26">
        <f t="shared" si="5"/>
        <v>2.2727272727272728E-2</v>
      </c>
      <c r="S916" s="27">
        <v>198.97</v>
      </c>
      <c r="T916" s="28" t="str">
        <f t="shared" si="6"/>
        <v/>
      </c>
      <c r="U916" s="28" t="str">
        <f t="shared" si="7"/>
        <v/>
      </c>
      <c r="V916" s="29" t="str">
        <f t="shared" si="8"/>
        <v/>
      </c>
      <c r="W916" s="28">
        <f t="shared" si="9"/>
        <v>2785.58</v>
      </c>
      <c r="X916" s="28">
        <f t="shared" si="10"/>
        <v>1392.79</v>
      </c>
      <c r="Y916" s="29">
        <f t="shared" si="11"/>
        <v>696.39499999999998</v>
      </c>
      <c r="Z916" s="28" t="str">
        <f t="shared" si="12"/>
        <v/>
      </c>
      <c r="AA916" s="28" t="str">
        <f t="shared" si="13"/>
        <v/>
      </c>
      <c r="AB916" s="29" t="str">
        <f t="shared" si="14"/>
        <v/>
      </c>
      <c r="AC916" s="28">
        <f t="shared" si="15"/>
        <v>1591.76</v>
      </c>
      <c r="AD916" s="28">
        <f t="shared" si="16"/>
        <v>1273.4080000000001</v>
      </c>
      <c r="AE916" s="29">
        <f t="shared" si="17"/>
        <v>764.04480000000001</v>
      </c>
      <c r="AF916" s="28">
        <f t="shared" si="18"/>
        <v>397.94</v>
      </c>
      <c r="AG916" s="28">
        <f t="shared" si="19"/>
        <v>318.35200000000003</v>
      </c>
      <c r="AH916" s="29">
        <f t="shared" si="20"/>
        <v>191.0112</v>
      </c>
      <c r="AI916" s="28">
        <f t="shared" si="21"/>
        <v>198.97</v>
      </c>
      <c r="AJ916" s="29">
        <f t="shared" si="22"/>
        <v>119.38199999999999</v>
      </c>
      <c r="AK916" s="30"/>
      <c r="AL916" s="30"/>
    </row>
    <row r="917" spans="1:38" ht="12.75" customHeight="1">
      <c r="A917" s="19">
        <v>43153</v>
      </c>
      <c r="B917" s="20" t="s">
        <v>1006</v>
      </c>
      <c r="C917" s="21">
        <v>36</v>
      </c>
      <c r="D917" s="22" t="s">
        <v>862</v>
      </c>
      <c r="E917" s="23">
        <v>17256</v>
      </c>
      <c r="F917" s="24">
        <v>1960</v>
      </c>
      <c r="G917" s="25">
        <v>690</v>
      </c>
      <c r="H917" s="26">
        <f t="shared" si="0"/>
        <v>0.35204081632653061</v>
      </c>
      <c r="I917" s="25">
        <v>690</v>
      </c>
      <c r="J917" s="26">
        <f t="shared" si="23"/>
        <v>0.35204081632653061</v>
      </c>
      <c r="K917" s="25">
        <v>376</v>
      </c>
      <c r="L917" s="26">
        <f t="shared" si="2"/>
        <v>0.19183673469387755</v>
      </c>
      <c r="M917" s="25">
        <v>376</v>
      </c>
      <c r="N917" s="26">
        <f t="shared" si="24"/>
        <v>0.19183673469387755</v>
      </c>
      <c r="O917" s="25">
        <v>370</v>
      </c>
      <c r="P917" s="26">
        <f t="shared" si="4"/>
        <v>0.18877551020408162</v>
      </c>
      <c r="Q917" s="25">
        <v>24</v>
      </c>
      <c r="R917" s="26">
        <f t="shared" si="5"/>
        <v>1.2244897959183673E-2</v>
      </c>
      <c r="S917" s="27">
        <v>198.97</v>
      </c>
      <c r="T917" s="28">
        <f t="shared" si="6"/>
        <v>137289.29999999999</v>
      </c>
      <c r="U917" s="28">
        <f t="shared" si="7"/>
        <v>68644.649999999994</v>
      </c>
      <c r="V917" s="29">
        <f t="shared" si="8"/>
        <v>34322.324999999997</v>
      </c>
      <c r="W917" s="28">
        <f t="shared" si="9"/>
        <v>137289.29999999999</v>
      </c>
      <c r="X917" s="28">
        <f t="shared" si="10"/>
        <v>68644.649999999994</v>
      </c>
      <c r="Y917" s="29">
        <f t="shared" si="11"/>
        <v>34322.324999999997</v>
      </c>
      <c r="Z917" s="28">
        <f t="shared" si="12"/>
        <v>74812.72</v>
      </c>
      <c r="AA917" s="28">
        <f t="shared" si="13"/>
        <v>59850.175999999999</v>
      </c>
      <c r="AB917" s="29">
        <f t="shared" si="14"/>
        <v>35910.105600000003</v>
      </c>
      <c r="AC917" s="28">
        <f t="shared" si="15"/>
        <v>74812.72</v>
      </c>
      <c r="AD917" s="28">
        <f t="shared" si="16"/>
        <v>59850.175999999999</v>
      </c>
      <c r="AE917" s="29">
        <f t="shared" si="17"/>
        <v>35910.105600000003</v>
      </c>
      <c r="AF917" s="28">
        <f t="shared" si="18"/>
        <v>73618.899999999994</v>
      </c>
      <c r="AG917" s="28">
        <f t="shared" si="19"/>
        <v>58895.12</v>
      </c>
      <c r="AH917" s="29">
        <f t="shared" si="20"/>
        <v>35337.072</v>
      </c>
      <c r="AI917" s="28">
        <f t="shared" si="21"/>
        <v>4775.28</v>
      </c>
      <c r="AJ917" s="29">
        <f t="shared" si="22"/>
        <v>2865.1679999999997</v>
      </c>
      <c r="AK917" s="30"/>
      <c r="AL917" s="30"/>
    </row>
    <row r="918" spans="1:38" ht="12.75" customHeight="1">
      <c r="A918" s="19">
        <v>43154</v>
      </c>
      <c r="B918" s="20" t="s">
        <v>1007</v>
      </c>
      <c r="C918" s="21">
        <v>29</v>
      </c>
      <c r="D918" s="22" t="s">
        <v>877</v>
      </c>
      <c r="E918" s="23">
        <v>141</v>
      </c>
      <c r="F918" s="24">
        <v>8</v>
      </c>
      <c r="G918" s="25"/>
      <c r="H918" s="26" t="str">
        <f t="shared" si="0"/>
        <v/>
      </c>
      <c r="I918" s="25">
        <v>2</v>
      </c>
      <c r="J918" s="26">
        <f t="shared" si="23"/>
        <v>0.25</v>
      </c>
      <c r="K918" s="25"/>
      <c r="L918" s="26" t="str">
        <f t="shared" si="2"/>
        <v/>
      </c>
      <c r="M918" s="25">
        <v>1</v>
      </c>
      <c r="N918" s="26">
        <f t="shared" si="24"/>
        <v>0.125</v>
      </c>
      <c r="O918" s="25"/>
      <c r="P918" s="26" t="str">
        <f t="shared" si="4"/>
        <v/>
      </c>
      <c r="Q918" s="25"/>
      <c r="R918" s="26" t="str">
        <f t="shared" si="5"/>
        <v/>
      </c>
      <c r="S918" s="27">
        <v>198.97</v>
      </c>
      <c r="T918" s="28" t="str">
        <f t="shared" si="6"/>
        <v/>
      </c>
      <c r="U918" s="28" t="str">
        <f t="shared" si="7"/>
        <v/>
      </c>
      <c r="V918" s="29" t="str">
        <f t="shared" si="8"/>
        <v/>
      </c>
      <c r="W918" s="28">
        <f t="shared" si="9"/>
        <v>397.94</v>
      </c>
      <c r="X918" s="28">
        <f t="shared" si="10"/>
        <v>198.97</v>
      </c>
      <c r="Y918" s="29">
        <f t="shared" si="11"/>
        <v>99.484999999999999</v>
      </c>
      <c r="Z918" s="28" t="str">
        <f t="shared" si="12"/>
        <v/>
      </c>
      <c r="AA918" s="28" t="str">
        <f t="shared" si="13"/>
        <v/>
      </c>
      <c r="AB918" s="29" t="str">
        <f t="shared" si="14"/>
        <v/>
      </c>
      <c r="AC918" s="28">
        <f t="shared" si="15"/>
        <v>198.97</v>
      </c>
      <c r="AD918" s="28">
        <f t="shared" si="16"/>
        <v>159.17600000000002</v>
      </c>
      <c r="AE918" s="29">
        <f t="shared" si="17"/>
        <v>95.505600000000001</v>
      </c>
      <c r="AF918" s="28" t="str">
        <f t="shared" si="18"/>
        <v/>
      </c>
      <c r="AG918" s="28" t="str">
        <f t="shared" si="19"/>
        <v/>
      </c>
      <c r="AH918" s="29" t="str">
        <f t="shared" si="20"/>
        <v/>
      </c>
      <c r="AI918" s="28" t="str">
        <f t="shared" si="21"/>
        <v/>
      </c>
      <c r="AJ918" s="29" t="str">
        <f t="shared" si="22"/>
        <v/>
      </c>
      <c r="AK918" s="30"/>
      <c r="AL918" s="30"/>
    </row>
    <row r="919" spans="1:38" ht="12.75" customHeight="1">
      <c r="A919" s="19">
        <v>43155</v>
      </c>
      <c r="B919" s="20" t="s">
        <v>1008</v>
      </c>
      <c r="C919" s="21">
        <v>9</v>
      </c>
      <c r="D919" s="22" t="s">
        <v>855</v>
      </c>
      <c r="E919" s="23">
        <v>33890</v>
      </c>
      <c r="F919" s="24">
        <v>3970</v>
      </c>
      <c r="G919" s="25">
        <v>1354</v>
      </c>
      <c r="H919" s="26">
        <f t="shared" si="0"/>
        <v>0.34105793450881611</v>
      </c>
      <c r="I919" s="25">
        <v>1354</v>
      </c>
      <c r="J919" s="26">
        <f t="shared" si="23"/>
        <v>0.34105793450881611</v>
      </c>
      <c r="K919" s="25">
        <v>631</v>
      </c>
      <c r="L919" s="26">
        <f t="shared" si="2"/>
        <v>0.15894206549118389</v>
      </c>
      <c r="M919" s="25">
        <v>631</v>
      </c>
      <c r="N919" s="26">
        <f t="shared" si="24"/>
        <v>0.15894206549118389</v>
      </c>
      <c r="O919" s="25">
        <v>383</v>
      </c>
      <c r="P919" s="26">
        <f t="shared" si="4"/>
        <v>9.6473551637279595E-2</v>
      </c>
      <c r="Q919" s="25">
        <v>86</v>
      </c>
      <c r="R919" s="26">
        <f t="shared" si="5"/>
        <v>2.1662468513853905E-2</v>
      </c>
      <c r="S919" s="27">
        <v>198.97</v>
      </c>
      <c r="T919" s="28">
        <f t="shared" si="6"/>
        <v>269405.38</v>
      </c>
      <c r="U919" s="28">
        <f t="shared" si="7"/>
        <v>134702.69</v>
      </c>
      <c r="V919" s="29">
        <f t="shared" si="8"/>
        <v>67351.345000000001</v>
      </c>
      <c r="W919" s="28">
        <f t="shared" si="9"/>
        <v>269405.38</v>
      </c>
      <c r="X919" s="28">
        <f t="shared" si="10"/>
        <v>134702.69</v>
      </c>
      <c r="Y919" s="29">
        <f t="shared" si="11"/>
        <v>67351.345000000001</v>
      </c>
      <c r="Z919" s="28">
        <f t="shared" si="12"/>
        <v>125550.06999999999</v>
      </c>
      <c r="AA919" s="28">
        <f t="shared" si="13"/>
        <v>100440.056</v>
      </c>
      <c r="AB919" s="29">
        <f t="shared" si="14"/>
        <v>60264.033600000002</v>
      </c>
      <c r="AC919" s="28">
        <f t="shared" si="15"/>
        <v>125550.06999999999</v>
      </c>
      <c r="AD919" s="28">
        <f t="shared" si="16"/>
        <v>100440.056</v>
      </c>
      <c r="AE919" s="29">
        <f t="shared" si="17"/>
        <v>60264.033600000002</v>
      </c>
      <c r="AF919" s="28">
        <f t="shared" si="18"/>
        <v>76205.509999999995</v>
      </c>
      <c r="AG919" s="28">
        <f t="shared" si="19"/>
        <v>60964.408000000003</v>
      </c>
      <c r="AH919" s="29">
        <f t="shared" si="20"/>
        <v>36578.644800000002</v>
      </c>
      <c r="AI919" s="28">
        <f t="shared" si="21"/>
        <v>17111.419999999998</v>
      </c>
      <c r="AJ919" s="29">
        <f t="shared" si="22"/>
        <v>10266.852000000001</v>
      </c>
      <c r="AK919" s="30"/>
      <c r="AL919" s="30"/>
    </row>
    <row r="920" spans="1:38" ht="12.75" customHeight="1">
      <c r="A920" s="19">
        <v>43156</v>
      </c>
      <c r="B920" s="20" t="s">
        <v>1009</v>
      </c>
      <c r="C920" s="21">
        <v>22</v>
      </c>
      <c r="D920" s="22" t="s">
        <v>852</v>
      </c>
      <c r="E920" s="23">
        <v>6241</v>
      </c>
      <c r="F920" s="24">
        <v>733</v>
      </c>
      <c r="G920" s="25">
        <v>262</v>
      </c>
      <c r="H920" s="26">
        <f t="shared" si="0"/>
        <v>0.35743519781718963</v>
      </c>
      <c r="I920" s="25">
        <v>262</v>
      </c>
      <c r="J920" s="26">
        <f t="shared" si="23"/>
        <v>0.35743519781718963</v>
      </c>
      <c r="K920" s="25">
        <v>129</v>
      </c>
      <c r="L920" s="26">
        <f t="shared" si="2"/>
        <v>0.17598908594815826</v>
      </c>
      <c r="M920" s="25">
        <v>129</v>
      </c>
      <c r="N920" s="26">
        <f t="shared" si="24"/>
        <v>0.17598908594815826</v>
      </c>
      <c r="O920" s="25">
        <v>84</v>
      </c>
      <c r="P920" s="26">
        <f t="shared" si="4"/>
        <v>0.11459754433833561</v>
      </c>
      <c r="Q920" s="25">
        <v>12</v>
      </c>
      <c r="R920" s="26">
        <f t="shared" si="5"/>
        <v>1.6371077762619372E-2</v>
      </c>
      <c r="S920" s="27">
        <v>198.97</v>
      </c>
      <c r="T920" s="28">
        <f t="shared" si="6"/>
        <v>52130.14</v>
      </c>
      <c r="U920" s="28">
        <f t="shared" si="7"/>
        <v>26065.07</v>
      </c>
      <c r="V920" s="29">
        <f t="shared" si="8"/>
        <v>13032.535</v>
      </c>
      <c r="W920" s="28">
        <f t="shared" si="9"/>
        <v>52130.14</v>
      </c>
      <c r="X920" s="28">
        <f t="shared" si="10"/>
        <v>26065.07</v>
      </c>
      <c r="Y920" s="29">
        <f t="shared" si="11"/>
        <v>13032.535</v>
      </c>
      <c r="Z920" s="28">
        <f t="shared" si="12"/>
        <v>25667.13</v>
      </c>
      <c r="AA920" s="28">
        <f t="shared" si="13"/>
        <v>20533.704000000002</v>
      </c>
      <c r="AB920" s="29">
        <f t="shared" si="14"/>
        <v>12320.222400000001</v>
      </c>
      <c r="AC920" s="28">
        <f t="shared" si="15"/>
        <v>25667.13</v>
      </c>
      <c r="AD920" s="28">
        <f t="shared" si="16"/>
        <v>20533.704000000002</v>
      </c>
      <c r="AE920" s="29">
        <f t="shared" si="17"/>
        <v>12320.222400000001</v>
      </c>
      <c r="AF920" s="28">
        <f t="shared" si="18"/>
        <v>16713.48</v>
      </c>
      <c r="AG920" s="28">
        <f t="shared" si="19"/>
        <v>13370.784</v>
      </c>
      <c r="AH920" s="29">
        <f t="shared" si="20"/>
        <v>8022.4704000000002</v>
      </c>
      <c r="AI920" s="28">
        <f t="shared" si="21"/>
        <v>2387.64</v>
      </c>
      <c r="AJ920" s="29">
        <f t="shared" si="22"/>
        <v>1432.5839999999998</v>
      </c>
      <c r="AK920" s="30"/>
      <c r="AL920" s="30"/>
    </row>
    <row r="921" spans="1:38" ht="12.75" customHeight="1">
      <c r="A921" s="19">
        <v>43157</v>
      </c>
      <c r="B921" s="20" t="s">
        <v>1010</v>
      </c>
      <c r="C921" s="21">
        <v>29</v>
      </c>
      <c r="D921" s="22" t="s">
        <v>877</v>
      </c>
      <c r="E921" s="23">
        <v>409</v>
      </c>
      <c r="F921" s="24">
        <v>27</v>
      </c>
      <c r="G921" s="25"/>
      <c r="H921" s="26" t="str">
        <f t="shared" si="0"/>
        <v/>
      </c>
      <c r="I921" s="25">
        <v>7</v>
      </c>
      <c r="J921" s="26">
        <f t="shared" si="23"/>
        <v>0.25925925925925924</v>
      </c>
      <c r="K921" s="25"/>
      <c r="L921" s="26" t="str">
        <f t="shared" si="2"/>
        <v/>
      </c>
      <c r="M921" s="25">
        <v>3</v>
      </c>
      <c r="N921" s="26">
        <f t="shared" si="24"/>
        <v>0.1111111111111111</v>
      </c>
      <c r="O921" s="25">
        <v>2</v>
      </c>
      <c r="P921" s="26">
        <f t="shared" si="4"/>
        <v>7.407407407407407E-2</v>
      </c>
      <c r="Q921" s="25">
        <v>0</v>
      </c>
      <c r="R921" s="26">
        <f t="shared" si="5"/>
        <v>0</v>
      </c>
      <c r="S921" s="27">
        <v>198.97</v>
      </c>
      <c r="T921" s="28" t="str">
        <f t="shared" si="6"/>
        <v/>
      </c>
      <c r="U921" s="28" t="str">
        <f t="shared" si="7"/>
        <v/>
      </c>
      <c r="V921" s="29" t="str">
        <f t="shared" si="8"/>
        <v/>
      </c>
      <c r="W921" s="28">
        <f t="shared" si="9"/>
        <v>1392.79</v>
      </c>
      <c r="X921" s="28">
        <f t="shared" si="10"/>
        <v>696.39499999999998</v>
      </c>
      <c r="Y921" s="29">
        <f t="shared" si="11"/>
        <v>348.19749999999999</v>
      </c>
      <c r="Z921" s="28" t="str">
        <f t="shared" si="12"/>
        <v/>
      </c>
      <c r="AA921" s="28" t="str">
        <f t="shared" si="13"/>
        <v/>
      </c>
      <c r="AB921" s="29" t="str">
        <f t="shared" si="14"/>
        <v/>
      </c>
      <c r="AC921" s="28">
        <f t="shared" si="15"/>
        <v>596.91</v>
      </c>
      <c r="AD921" s="28">
        <f t="shared" si="16"/>
        <v>477.52800000000008</v>
      </c>
      <c r="AE921" s="29">
        <f t="shared" si="17"/>
        <v>286.51679999999999</v>
      </c>
      <c r="AF921" s="28">
        <f t="shared" si="18"/>
        <v>397.94</v>
      </c>
      <c r="AG921" s="28">
        <f t="shared" si="19"/>
        <v>318.35200000000003</v>
      </c>
      <c r="AH921" s="29">
        <f t="shared" si="20"/>
        <v>191.0112</v>
      </c>
      <c r="AI921" s="28">
        <f t="shared" si="21"/>
        <v>0</v>
      </c>
      <c r="AJ921" s="29">
        <f t="shared" si="22"/>
        <v>0</v>
      </c>
      <c r="AK921" s="30"/>
      <c r="AL921" s="30"/>
    </row>
    <row r="922" spans="1:38" ht="12.75" customHeight="1">
      <c r="A922" s="19">
        <v>43158</v>
      </c>
      <c r="B922" s="20" t="s">
        <v>1011</v>
      </c>
      <c r="C922" s="21">
        <v>16</v>
      </c>
      <c r="D922" s="22" t="s">
        <v>874</v>
      </c>
      <c r="E922" s="23">
        <v>88</v>
      </c>
      <c r="F922" s="24">
        <v>8</v>
      </c>
      <c r="G922" s="25"/>
      <c r="H922" s="26" t="str">
        <f t="shared" si="0"/>
        <v/>
      </c>
      <c r="I922" s="25">
        <v>2</v>
      </c>
      <c r="J922" s="26">
        <f t="shared" si="23"/>
        <v>0.25</v>
      </c>
      <c r="K922" s="25"/>
      <c r="L922" s="26" t="str">
        <f t="shared" si="2"/>
        <v/>
      </c>
      <c r="M922" s="25">
        <v>1</v>
      </c>
      <c r="N922" s="26">
        <f t="shared" si="24"/>
        <v>0.125</v>
      </c>
      <c r="O922" s="25"/>
      <c r="P922" s="26" t="str">
        <f t="shared" si="4"/>
        <v/>
      </c>
      <c r="Q922" s="25"/>
      <c r="R922" s="26" t="str">
        <f t="shared" si="5"/>
        <v/>
      </c>
      <c r="S922" s="27">
        <v>198.97</v>
      </c>
      <c r="T922" s="28" t="str">
        <f t="shared" si="6"/>
        <v/>
      </c>
      <c r="U922" s="28" t="str">
        <f t="shared" si="7"/>
        <v/>
      </c>
      <c r="V922" s="29" t="str">
        <f t="shared" si="8"/>
        <v/>
      </c>
      <c r="W922" s="28">
        <f t="shared" si="9"/>
        <v>397.94</v>
      </c>
      <c r="X922" s="28">
        <f t="shared" si="10"/>
        <v>198.97</v>
      </c>
      <c r="Y922" s="29">
        <f t="shared" si="11"/>
        <v>99.484999999999999</v>
      </c>
      <c r="Z922" s="28" t="str">
        <f t="shared" si="12"/>
        <v/>
      </c>
      <c r="AA922" s="28" t="str">
        <f t="shared" si="13"/>
        <v/>
      </c>
      <c r="AB922" s="29" t="str">
        <f t="shared" si="14"/>
        <v/>
      </c>
      <c r="AC922" s="28">
        <f t="shared" si="15"/>
        <v>198.97</v>
      </c>
      <c r="AD922" s="28">
        <f t="shared" si="16"/>
        <v>159.17600000000002</v>
      </c>
      <c r="AE922" s="29">
        <f t="shared" si="17"/>
        <v>95.505600000000001</v>
      </c>
      <c r="AF922" s="28" t="str">
        <f t="shared" si="18"/>
        <v/>
      </c>
      <c r="AG922" s="28" t="str">
        <f t="shared" si="19"/>
        <v/>
      </c>
      <c r="AH922" s="29" t="str">
        <f t="shared" si="20"/>
        <v/>
      </c>
      <c r="AI922" s="28" t="str">
        <f t="shared" si="21"/>
        <v/>
      </c>
      <c r="AJ922" s="29" t="str">
        <f t="shared" si="22"/>
        <v/>
      </c>
      <c r="AK922" s="30"/>
      <c r="AL922" s="30"/>
    </row>
    <row r="923" spans="1:38" ht="12.75" customHeight="1">
      <c r="A923" s="19">
        <v>43159</v>
      </c>
      <c r="B923" s="20" t="s">
        <v>1012</v>
      </c>
      <c r="C923" s="21">
        <v>16</v>
      </c>
      <c r="D923" s="22" t="s">
        <v>874</v>
      </c>
      <c r="E923" s="23">
        <v>89</v>
      </c>
      <c r="F923" s="24">
        <v>2</v>
      </c>
      <c r="G923" s="25"/>
      <c r="H923" s="26" t="str">
        <f t="shared" si="0"/>
        <v/>
      </c>
      <c r="I923" s="25">
        <v>0</v>
      </c>
      <c r="J923" s="26">
        <f t="shared" si="23"/>
        <v>0</v>
      </c>
      <c r="K923" s="25"/>
      <c r="L923" s="26" t="str">
        <f t="shared" si="2"/>
        <v/>
      </c>
      <c r="M923" s="25">
        <v>0</v>
      </c>
      <c r="N923" s="26">
        <f t="shared" si="24"/>
        <v>0</v>
      </c>
      <c r="O923" s="25"/>
      <c r="P923" s="26" t="str">
        <f t="shared" si="4"/>
        <v/>
      </c>
      <c r="Q923" s="25"/>
      <c r="R923" s="26" t="str">
        <f t="shared" si="5"/>
        <v/>
      </c>
      <c r="S923" s="27">
        <v>198.97</v>
      </c>
      <c r="T923" s="28" t="str">
        <f t="shared" si="6"/>
        <v/>
      </c>
      <c r="U923" s="28" t="str">
        <f t="shared" si="7"/>
        <v/>
      </c>
      <c r="V923" s="29" t="str">
        <f t="shared" si="8"/>
        <v/>
      </c>
      <c r="W923" s="28">
        <f t="shared" si="9"/>
        <v>0</v>
      </c>
      <c r="X923" s="28">
        <f t="shared" si="10"/>
        <v>0</v>
      </c>
      <c r="Y923" s="29">
        <f t="shared" si="11"/>
        <v>0</v>
      </c>
      <c r="Z923" s="28" t="str">
        <f t="shared" si="12"/>
        <v/>
      </c>
      <c r="AA923" s="28" t="str">
        <f t="shared" si="13"/>
        <v/>
      </c>
      <c r="AB923" s="29" t="str">
        <f t="shared" si="14"/>
        <v/>
      </c>
      <c r="AC923" s="28">
        <f t="shared" si="15"/>
        <v>0</v>
      </c>
      <c r="AD923" s="28">
        <f t="shared" si="16"/>
        <v>0</v>
      </c>
      <c r="AE923" s="29">
        <f t="shared" si="17"/>
        <v>0</v>
      </c>
      <c r="AF923" s="28" t="str">
        <f t="shared" si="18"/>
        <v/>
      </c>
      <c r="AG923" s="28" t="str">
        <f t="shared" si="19"/>
        <v/>
      </c>
      <c r="AH923" s="29" t="str">
        <f t="shared" si="20"/>
        <v/>
      </c>
      <c r="AI923" s="28" t="str">
        <f t="shared" si="21"/>
        <v/>
      </c>
      <c r="AJ923" s="29" t="str">
        <f t="shared" si="22"/>
        <v/>
      </c>
      <c r="AK923" s="30"/>
      <c r="AL923" s="30"/>
    </row>
    <row r="924" spans="1:38" ht="12.75" customHeight="1">
      <c r="A924" s="19">
        <v>43160</v>
      </c>
      <c r="B924" s="20" t="s">
        <v>1013</v>
      </c>
      <c r="C924" s="21">
        <v>1</v>
      </c>
      <c r="D924" s="22" t="s">
        <v>846</v>
      </c>
      <c r="E924" s="23">
        <v>1882</v>
      </c>
      <c r="F924" s="24">
        <v>235</v>
      </c>
      <c r="G924" s="25"/>
      <c r="H924" s="26" t="str">
        <f t="shared" si="0"/>
        <v/>
      </c>
      <c r="I924" s="25">
        <v>57</v>
      </c>
      <c r="J924" s="26">
        <f t="shared" si="23"/>
        <v>0.24255319148936169</v>
      </c>
      <c r="K924" s="25"/>
      <c r="L924" s="26" t="str">
        <f t="shared" si="2"/>
        <v/>
      </c>
      <c r="M924" s="25">
        <v>26</v>
      </c>
      <c r="N924" s="26">
        <f t="shared" si="24"/>
        <v>0.11063829787234042</v>
      </c>
      <c r="O924" s="25">
        <v>13</v>
      </c>
      <c r="P924" s="26">
        <f t="shared" si="4"/>
        <v>5.5319148936170209E-2</v>
      </c>
      <c r="Q924" s="25">
        <v>2</v>
      </c>
      <c r="R924" s="26">
        <f t="shared" si="5"/>
        <v>8.5106382978723406E-3</v>
      </c>
      <c r="S924" s="27">
        <v>198.97</v>
      </c>
      <c r="T924" s="28" t="str">
        <f t="shared" si="6"/>
        <v/>
      </c>
      <c r="U924" s="28" t="str">
        <f t="shared" si="7"/>
        <v/>
      </c>
      <c r="V924" s="29" t="str">
        <f t="shared" si="8"/>
        <v/>
      </c>
      <c r="W924" s="28">
        <f t="shared" si="9"/>
        <v>11341.289999999999</v>
      </c>
      <c r="X924" s="28">
        <f t="shared" si="10"/>
        <v>5670.6449999999995</v>
      </c>
      <c r="Y924" s="29">
        <f t="shared" si="11"/>
        <v>2835.3224999999998</v>
      </c>
      <c r="Z924" s="28" t="str">
        <f t="shared" si="12"/>
        <v/>
      </c>
      <c r="AA924" s="28" t="str">
        <f t="shared" si="13"/>
        <v/>
      </c>
      <c r="AB924" s="29" t="str">
        <f t="shared" si="14"/>
        <v/>
      </c>
      <c r="AC924" s="28">
        <f t="shared" si="15"/>
        <v>5173.22</v>
      </c>
      <c r="AD924" s="28">
        <f t="shared" si="16"/>
        <v>4138.576</v>
      </c>
      <c r="AE924" s="29">
        <f t="shared" si="17"/>
        <v>2483.1456000000003</v>
      </c>
      <c r="AF924" s="28">
        <f t="shared" si="18"/>
        <v>2586.61</v>
      </c>
      <c r="AG924" s="28">
        <f t="shared" si="19"/>
        <v>2069.288</v>
      </c>
      <c r="AH924" s="29">
        <f t="shared" si="20"/>
        <v>1241.5728000000001</v>
      </c>
      <c r="AI924" s="28">
        <f t="shared" si="21"/>
        <v>397.94</v>
      </c>
      <c r="AJ924" s="29">
        <f t="shared" si="22"/>
        <v>238.76399999999998</v>
      </c>
      <c r="AK924" s="30"/>
      <c r="AL924" s="30"/>
    </row>
    <row r="925" spans="1:38" ht="12.75" customHeight="1">
      <c r="A925" s="19">
        <v>43161</v>
      </c>
      <c r="B925" s="20" t="s">
        <v>1014</v>
      </c>
      <c r="C925" s="21">
        <v>1</v>
      </c>
      <c r="D925" s="22" t="s">
        <v>846</v>
      </c>
      <c r="E925" s="23">
        <v>24727</v>
      </c>
      <c r="F925" s="24">
        <v>3067</v>
      </c>
      <c r="G925" s="25">
        <v>767</v>
      </c>
      <c r="H925" s="26">
        <f t="shared" si="0"/>
        <v>0.25008151287903491</v>
      </c>
      <c r="I925" s="25">
        <v>767</v>
      </c>
      <c r="J925" s="26">
        <f t="shared" si="23"/>
        <v>0.25008151287903491</v>
      </c>
      <c r="K925" s="25">
        <v>365</v>
      </c>
      <c r="L925" s="26">
        <f t="shared" si="2"/>
        <v>0.11900880339093577</v>
      </c>
      <c r="M925" s="25">
        <v>365</v>
      </c>
      <c r="N925" s="26">
        <f t="shared" si="24"/>
        <v>0.11900880339093577</v>
      </c>
      <c r="O925" s="25">
        <v>540</v>
      </c>
      <c r="P925" s="26">
        <f t="shared" si="4"/>
        <v>0.17606781871535704</v>
      </c>
      <c r="Q925" s="25">
        <v>69</v>
      </c>
      <c r="R925" s="26">
        <f t="shared" si="5"/>
        <v>2.2497554613628953E-2</v>
      </c>
      <c r="S925" s="27">
        <v>198.97</v>
      </c>
      <c r="T925" s="28">
        <f t="shared" si="6"/>
        <v>152609.99</v>
      </c>
      <c r="U925" s="28">
        <f t="shared" si="7"/>
        <v>76304.994999999995</v>
      </c>
      <c r="V925" s="29">
        <f t="shared" si="8"/>
        <v>38152.497499999998</v>
      </c>
      <c r="W925" s="28">
        <f t="shared" si="9"/>
        <v>152609.99</v>
      </c>
      <c r="X925" s="28">
        <f t="shared" si="10"/>
        <v>76304.994999999995</v>
      </c>
      <c r="Y925" s="29">
        <f t="shared" si="11"/>
        <v>38152.497499999998</v>
      </c>
      <c r="Z925" s="28">
        <f t="shared" si="12"/>
        <v>72624.05</v>
      </c>
      <c r="AA925" s="28">
        <f t="shared" si="13"/>
        <v>58099.24</v>
      </c>
      <c r="AB925" s="29">
        <f t="shared" si="14"/>
        <v>34859.544000000002</v>
      </c>
      <c r="AC925" s="28">
        <f t="shared" si="15"/>
        <v>72624.05</v>
      </c>
      <c r="AD925" s="28">
        <f t="shared" si="16"/>
        <v>58099.24</v>
      </c>
      <c r="AE925" s="29">
        <f t="shared" si="17"/>
        <v>34859.544000000002</v>
      </c>
      <c r="AF925" s="28">
        <f t="shared" si="18"/>
        <v>107443.8</v>
      </c>
      <c r="AG925" s="28">
        <f t="shared" si="19"/>
        <v>85955.04</v>
      </c>
      <c r="AH925" s="29">
        <f t="shared" si="20"/>
        <v>51573.024000000005</v>
      </c>
      <c r="AI925" s="28">
        <f t="shared" si="21"/>
        <v>13728.93</v>
      </c>
      <c r="AJ925" s="29">
        <f t="shared" si="22"/>
        <v>8237.3580000000002</v>
      </c>
      <c r="AK925" s="30"/>
      <c r="AL925" s="30"/>
    </row>
    <row r="926" spans="1:38" ht="12.75" customHeight="1">
      <c r="A926" s="19">
        <v>43162</v>
      </c>
      <c r="B926" s="20" t="s">
        <v>1015</v>
      </c>
      <c r="C926" s="21">
        <v>8</v>
      </c>
      <c r="D926" s="22" t="s">
        <v>850</v>
      </c>
      <c r="E926" s="23">
        <v>6750</v>
      </c>
      <c r="F926" s="24">
        <v>880</v>
      </c>
      <c r="G926" s="25">
        <v>198</v>
      </c>
      <c r="H926" s="26">
        <f t="shared" si="0"/>
        <v>0.22500000000000001</v>
      </c>
      <c r="I926" s="25">
        <v>198</v>
      </c>
      <c r="J926" s="26">
        <f t="shared" si="23"/>
        <v>0.22500000000000001</v>
      </c>
      <c r="K926" s="25">
        <v>91</v>
      </c>
      <c r="L926" s="26">
        <f t="shared" si="2"/>
        <v>0.10340909090909091</v>
      </c>
      <c r="M926" s="25">
        <v>91</v>
      </c>
      <c r="N926" s="26">
        <f t="shared" si="24"/>
        <v>0.10340909090909091</v>
      </c>
      <c r="O926" s="25">
        <v>50</v>
      </c>
      <c r="P926" s="26">
        <f t="shared" si="4"/>
        <v>5.6818181818181816E-2</v>
      </c>
      <c r="Q926" s="25">
        <v>8</v>
      </c>
      <c r="R926" s="26">
        <f t="shared" si="5"/>
        <v>9.0909090909090905E-3</v>
      </c>
      <c r="S926" s="27">
        <v>198.97</v>
      </c>
      <c r="T926" s="28">
        <f t="shared" si="6"/>
        <v>39396.06</v>
      </c>
      <c r="U926" s="28">
        <f t="shared" si="7"/>
        <v>19698.03</v>
      </c>
      <c r="V926" s="29">
        <f t="shared" si="8"/>
        <v>9849.0149999999994</v>
      </c>
      <c r="W926" s="28">
        <f t="shared" si="9"/>
        <v>39396.06</v>
      </c>
      <c r="X926" s="28">
        <f t="shared" si="10"/>
        <v>19698.03</v>
      </c>
      <c r="Y926" s="29">
        <f t="shared" si="11"/>
        <v>9849.0149999999994</v>
      </c>
      <c r="Z926" s="28">
        <f t="shared" si="12"/>
        <v>18106.27</v>
      </c>
      <c r="AA926" s="28">
        <f t="shared" si="13"/>
        <v>14485.016</v>
      </c>
      <c r="AB926" s="29">
        <f t="shared" si="14"/>
        <v>8691.0096000000012</v>
      </c>
      <c r="AC926" s="28">
        <f t="shared" si="15"/>
        <v>18106.27</v>
      </c>
      <c r="AD926" s="28">
        <f t="shared" si="16"/>
        <v>14485.016</v>
      </c>
      <c r="AE926" s="29">
        <f t="shared" si="17"/>
        <v>8691.0096000000012</v>
      </c>
      <c r="AF926" s="28">
        <f t="shared" si="18"/>
        <v>9948.5</v>
      </c>
      <c r="AG926" s="28">
        <f t="shared" si="19"/>
        <v>7958.8</v>
      </c>
      <c r="AH926" s="29">
        <f t="shared" si="20"/>
        <v>4775.2800000000007</v>
      </c>
      <c r="AI926" s="28">
        <f t="shared" si="21"/>
        <v>1591.76</v>
      </c>
      <c r="AJ926" s="29">
        <f t="shared" si="22"/>
        <v>955.05599999999993</v>
      </c>
      <c r="AK926" s="30"/>
      <c r="AL926" s="30"/>
    </row>
    <row r="927" spans="1:38" ht="12.75" customHeight="1">
      <c r="A927" s="19">
        <v>43163</v>
      </c>
      <c r="B927" s="20" t="s">
        <v>1016</v>
      </c>
      <c r="C927" s="21">
        <v>12</v>
      </c>
      <c r="D927" s="22" t="s">
        <v>848</v>
      </c>
      <c r="E927" s="23">
        <v>39072</v>
      </c>
      <c r="F927" s="24">
        <v>4951</v>
      </c>
      <c r="G927" s="25">
        <v>1698</v>
      </c>
      <c r="H927" s="26">
        <f t="shared" si="0"/>
        <v>0.3429610179761664</v>
      </c>
      <c r="I927" s="25">
        <v>1698</v>
      </c>
      <c r="J927" s="26">
        <f t="shared" si="23"/>
        <v>0.3429610179761664</v>
      </c>
      <c r="K927" s="25">
        <v>822</v>
      </c>
      <c r="L927" s="26">
        <f t="shared" si="2"/>
        <v>0.1660270652393456</v>
      </c>
      <c r="M927" s="25">
        <v>822</v>
      </c>
      <c r="N927" s="26">
        <f t="shared" si="24"/>
        <v>0.1660270652393456</v>
      </c>
      <c r="O927" s="25">
        <v>364</v>
      </c>
      <c r="P927" s="26">
        <f t="shared" si="4"/>
        <v>7.3520500908907285E-2</v>
      </c>
      <c r="Q927" s="25">
        <v>134</v>
      </c>
      <c r="R927" s="26">
        <f t="shared" si="5"/>
        <v>2.7065239345586752E-2</v>
      </c>
      <c r="S927" s="27">
        <v>198.97</v>
      </c>
      <c r="T927" s="28">
        <f t="shared" si="6"/>
        <v>337851.06</v>
      </c>
      <c r="U927" s="28">
        <f t="shared" si="7"/>
        <v>168925.53</v>
      </c>
      <c r="V927" s="29">
        <f t="shared" si="8"/>
        <v>84462.764999999999</v>
      </c>
      <c r="W927" s="28">
        <f t="shared" si="9"/>
        <v>337851.06</v>
      </c>
      <c r="X927" s="28">
        <f t="shared" si="10"/>
        <v>168925.53</v>
      </c>
      <c r="Y927" s="29">
        <f t="shared" si="11"/>
        <v>84462.764999999999</v>
      </c>
      <c r="Z927" s="28">
        <f t="shared" si="12"/>
        <v>163553.34</v>
      </c>
      <c r="AA927" s="28">
        <f t="shared" si="13"/>
        <v>130842.67200000001</v>
      </c>
      <c r="AB927" s="29">
        <f t="shared" si="14"/>
        <v>78505.603200000012</v>
      </c>
      <c r="AC927" s="28">
        <f t="shared" si="15"/>
        <v>163553.34</v>
      </c>
      <c r="AD927" s="28">
        <f t="shared" si="16"/>
        <v>130842.67200000001</v>
      </c>
      <c r="AE927" s="29">
        <f t="shared" si="17"/>
        <v>78505.603200000012</v>
      </c>
      <c r="AF927" s="28">
        <f t="shared" si="18"/>
        <v>72425.08</v>
      </c>
      <c r="AG927" s="28">
        <f t="shared" si="19"/>
        <v>57940.063999999998</v>
      </c>
      <c r="AH927" s="29">
        <f t="shared" si="20"/>
        <v>34764.038400000005</v>
      </c>
      <c r="AI927" s="28">
        <f t="shared" si="21"/>
        <v>26661.98</v>
      </c>
      <c r="AJ927" s="29">
        <f t="shared" si="22"/>
        <v>15997.187999999998</v>
      </c>
      <c r="AK927" s="30"/>
      <c r="AL927" s="30"/>
    </row>
    <row r="928" spans="1:38" ht="12.75" customHeight="1">
      <c r="A928" s="19">
        <v>43164</v>
      </c>
      <c r="B928" s="20" t="s">
        <v>1017</v>
      </c>
      <c r="C928" s="21">
        <v>36</v>
      </c>
      <c r="D928" s="22" t="s">
        <v>862</v>
      </c>
      <c r="E928" s="23">
        <v>496</v>
      </c>
      <c r="F928" s="24">
        <v>64</v>
      </c>
      <c r="G928" s="25"/>
      <c r="H928" s="26" t="str">
        <f t="shared" si="0"/>
        <v/>
      </c>
      <c r="I928" s="25">
        <v>19</v>
      </c>
      <c r="J928" s="26">
        <f t="shared" si="23"/>
        <v>0.296875</v>
      </c>
      <c r="K928" s="25"/>
      <c r="L928" s="26" t="str">
        <f t="shared" si="2"/>
        <v/>
      </c>
      <c r="M928" s="25">
        <v>10</v>
      </c>
      <c r="N928" s="26">
        <f t="shared" si="24"/>
        <v>0.15625</v>
      </c>
      <c r="O928" s="25"/>
      <c r="P928" s="26" t="str">
        <f t="shared" si="4"/>
        <v/>
      </c>
      <c r="Q928" s="25"/>
      <c r="R928" s="26" t="str">
        <f t="shared" si="5"/>
        <v/>
      </c>
      <c r="S928" s="27">
        <v>198.97</v>
      </c>
      <c r="T928" s="28" t="str">
        <f t="shared" si="6"/>
        <v/>
      </c>
      <c r="U928" s="28" t="str">
        <f t="shared" si="7"/>
        <v/>
      </c>
      <c r="V928" s="29" t="str">
        <f t="shared" si="8"/>
        <v/>
      </c>
      <c r="W928" s="28">
        <f t="shared" si="9"/>
        <v>3780.43</v>
      </c>
      <c r="X928" s="28">
        <f t="shared" si="10"/>
        <v>1890.2149999999999</v>
      </c>
      <c r="Y928" s="29">
        <f t="shared" si="11"/>
        <v>945.10749999999996</v>
      </c>
      <c r="Z928" s="28" t="str">
        <f t="shared" si="12"/>
        <v/>
      </c>
      <c r="AA928" s="28" t="str">
        <f t="shared" si="13"/>
        <v/>
      </c>
      <c r="AB928" s="29" t="str">
        <f t="shared" si="14"/>
        <v/>
      </c>
      <c r="AC928" s="28">
        <f t="shared" si="15"/>
        <v>1989.7</v>
      </c>
      <c r="AD928" s="28">
        <f t="shared" si="16"/>
        <v>1591.76</v>
      </c>
      <c r="AE928" s="29">
        <f t="shared" si="17"/>
        <v>955.05600000000004</v>
      </c>
      <c r="AF928" s="28" t="str">
        <f t="shared" si="18"/>
        <v/>
      </c>
      <c r="AG928" s="28" t="str">
        <f t="shared" si="19"/>
        <v/>
      </c>
      <c r="AH928" s="29" t="str">
        <f t="shared" si="20"/>
        <v/>
      </c>
      <c r="AI928" s="28" t="str">
        <f t="shared" si="21"/>
        <v/>
      </c>
      <c r="AJ928" s="29" t="str">
        <f t="shared" si="22"/>
        <v/>
      </c>
      <c r="AK928" s="30"/>
      <c r="AL928" s="30"/>
    </row>
    <row r="929" spans="1:38" ht="12.75" customHeight="1">
      <c r="A929" s="19">
        <v>43165</v>
      </c>
      <c r="B929" s="20" t="s">
        <v>1018</v>
      </c>
      <c r="C929" s="21">
        <v>1</v>
      </c>
      <c r="D929" s="22" t="s">
        <v>846</v>
      </c>
      <c r="E929" s="23">
        <v>711</v>
      </c>
      <c r="F929" s="24">
        <v>66</v>
      </c>
      <c r="G929" s="25"/>
      <c r="H929" s="26" t="str">
        <f t="shared" si="0"/>
        <v/>
      </c>
      <c r="I929" s="25">
        <v>16</v>
      </c>
      <c r="J929" s="26">
        <f t="shared" si="23"/>
        <v>0.24242424242424243</v>
      </c>
      <c r="K929" s="25"/>
      <c r="L929" s="26" t="str">
        <f t="shared" si="2"/>
        <v/>
      </c>
      <c r="M929" s="25">
        <v>7</v>
      </c>
      <c r="N929" s="26">
        <f t="shared" si="24"/>
        <v>0.10606060606060606</v>
      </c>
      <c r="O929" s="25">
        <v>7</v>
      </c>
      <c r="P929" s="26">
        <f t="shared" si="4"/>
        <v>0.10606060606060606</v>
      </c>
      <c r="Q929" s="25">
        <v>0</v>
      </c>
      <c r="R929" s="26">
        <f t="shared" si="5"/>
        <v>0</v>
      </c>
      <c r="S929" s="27">
        <v>198.97</v>
      </c>
      <c r="T929" s="28" t="str">
        <f t="shared" si="6"/>
        <v/>
      </c>
      <c r="U929" s="28" t="str">
        <f t="shared" si="7"/>
        <v/>
      </c>
      <c r="V929" s="29" t="str">
        <f t="shared" si="8"/>
        <v/>
      </c>
      <c r="W929" s="28">
        <f t="shared" si="9"/>
        <v>3183.52</v>
      </c>
      <c r="X929" s="28">
        <f t="shared" si="10"/>
        <v>1591.76</v>
      </c>
      <c r="Y929" s="29">
        <f t="shared" si="11"/>
        <v>795.88</v>
      </c>
      <c r="Z929" s="28" t="str">
        <f t="shared" si="12"/>
        <v/>
      </c>
      <c r="AA929" s="28" t="str">
        <f t="shared" si="13"/>
        <v/>
      </c>
      <c r="AB929" s="29" t="str">
        <f t="shared" si="14"/>
        <v/>
      </c>
      <c r="AC929" s="28">
        <f t="shared" si="15"/>
        <v>1392.79</v>
      </c>
      <c r="AD929" s="28">
        <f t="shared" si="16"/>
        <v>1114.2320000000002</v>
      </c>
      <c r="AE929" s="29">
        <f t="shared" si="17"/>
        <v>668.53920000000005</v>
      </c>
      <c r="AF929" s="28">
        <f t="shared" si="18"/>
        <v>1392.79</v>
      </c>
      <c r="AG929" s="28">
        <f t="shared" si="19"/>
        <v>1114.2320000000002</v>
      </c>
      <c r="AH929" s="29">
        <f t="shared" si="20"/>
        <v>668.53920000000005</v>
      </c>
      <c r="AI929" s="28">
        <f t="shared" si="21"/>
        <v>0</v>
      </c>
      <c r="AJ929" s="29">
        <f t="shared" si="22"/>
        <v>0</v>
      </c>
      <c r="AK929" s="30"/>
      <c r="AL929" s="30"/>
    </row>
    <row r="930" spans="1:38" ht="12.75" customHeight="1">
      <c r="A930" s="19">
        <v>43166</v>
      </c>
      <c r="B930" s="20" t="s">
        <v>1019</v>
      </c>
      <c r="C930" s="21">
        <v>36</v>
      </c>
      <c r="D930" s="22" t="s">
        <v>862</v>
      </c>
      <c r="E930" s="23">
        <v>2398</v>
      </c>
      <c r="F930" s="24">
        <v>373</v>
      </c>
      <c r="G930" s="25"/>
      <c r="H930" s="26" t="str">
        <f t="shared" si="0"/>
        <v/>
      </c>
      <c r="I930" s="25">
        <v>112</v>
      </c>
      <c r="J930" s="26">
        <f t="shared" si="23"/>
        <v>0.30026809651474529</v>
      </c>
      <c r="K930" s="25"/>
      <c r="L930" s="26" t="str">
        <f t="shared" si="2"/>
        <v/>
      </c>
      <c r="M930" s="25">
        <v>59</v>
      </c>
      <c r="N930" s="26">
        <f t="shared" si="24"/>
        <v>0.1581769436997319</v>
      </c>
      <c r="O930" s="25">
        <v>27</v>
      </c>
      <c r="P930" s="26">
        <f t="shared" si="4"/>
        <v>7.2386058981233251E-2</v>
      </c>
      <c r="Q930" s="25">
        <v>6</v>
      </c>
      <c r="R930" s="26">
        <f t="shared" si="5"/>
        <v>1.6085790884718499E-2</v>
      </c>
      <c r="S930" s="27">
        <v>198.97</v>
      </c>
      <c r="T930" s="28" t="str">
        <f t="shared" si="6"/>
        <v/>
      </c>
      <c r="U930" s="28" t="str">
        <f t="shared" si="7"/>
        <v/>
      </c>
      <c r="V930" s="29" t="str">
        <f t="shared" si="8"/>
        <v/>
      </c>
      <c r="W930" s="28">
        <f t="shared" si="9"/>
        <v>22284.639999999999</v>
      </c>
      <c r="X930" s="28">
        <f t="shared" si="10"/>
        <v>11142.32</v>
      </c>
      <c r="Y930" s="29">
        <f t="shared" si="11"/>
        <v>5571.16</v>
      </c>
      <c r="Z930" s="28" t="str">
        <f t="shared" si="12"/>
        <v/>
      </c>
      <c r="AA930" s="28" t="str">
        <f t="shared" si="13"/>
        <v/>
      </c>
      <c r="AB930" s="29" t="str">
        <f t="shared" si="14"/>
        <v/>
      </c>
      <c r="AC930" s="28">
        <f t="shared" si="15"/>
        <v>11739.23</v>
      </c>
      <c r="AD930" s="28">
        <f t="shared" si="16"/>
        <v>9391.384</v>
      </c>
      <c r="AE930" s="29">
        <f t="shared" si="17"/>
        <v>5634.8304000000007</v>
      </c>
      <c r="AF930" s="28">
        <f t="shared" si="18"/>
        <v>5372.19</v>
      </c>
      <c r="AG930" s="28">
        <f t="shared" si="19"/>
        <v>4297.7520000000004</v>
      </c>
      <c r="AH930" s="29">
        <f t="shared" si="20"/>
        <v>2578.6512000000002</v>
      </c>
      <c r="AI930" s="28">
        <f t="shared" si="21"/>
        <v>1193.82</v>
      </c>
      <c r="AJ930" s="29">
        <f t="shared" si="22"/>
        <v>716.29199999999992</v>
      </c>
      <c r="AK930" s="30"/>
      <c r="AL930" s="30"/>
    </row>
    <row r="931" spans="1:38" ht="12.75" customHeight="1">
      <c r="A931" s="19">
        <v>43167</v>
      </c>
      <c r="B931" s="20" t="s">
        <v>1020</v>
      </c>
      <c r="C931" s="21">
        <v>8</v>
      </c>
      <c r="D931" s="22" t="s">
        <v>850</v>
      </c>
      <c r="E931" s="23">
        <v>594</v>
      </c>
      <c r="F931" s="24">
        <v>71</v>
      </c>
      <c r="G931" s="25"/>
      <c r="H931" s="26" t="str">
        <f t="shared" si="0"/>
        <v/>
      </c>
      <c r="I931" s="25">
        <v>22</v>
      </c>
      <c r="J931" s="26">
        <f t="shared" si="23"/>
        <v>0.30985915492957744</v>
      </c>
      <c r="K931" s="25"/>
      <c r="L931" s="26" t="str">
        <f t="shared" si="2"/>
        <v/>
      </c>
      <c r="M931" s="25">
        <v>12</v>
      </c>
      <c r="N931" s="26">
        <f t="shared" si="24"/>
        <v>0.16901408450704225</v>
      </c>
      <c r="O931" s="25">
        <v>5</v>
      </c>
      <c r="P931" s="26">
        <f t="shared" si="4"/>
        <v>7.0422535211267609E-2</v>
      </c>
      <c r="Q931" s="25">
        <v>1</v>
      </c>
      <c r="R931" s="26">
        <f t="shared" si="5"/>
        <v>1.4084507042253521E-2</v>
      </c>
      <c r="S931" s="27">
        <v>198.97</v>
      </c>
      <c r="T931" s="28" t="str">
        <f t="shared" si="6"/>
        <v/>
      </c>
      <c r="U931" s="28" t="str">
        <f t="shared" si="7"/>
        <v/>
      </c>
      <c r="V931" s="29" t="str">
        <f t="shared" si="8"/>
        <v/>
      </c>
      <c r="W931" s="28">
        <f t="shared" si="9"/>
        <v>4377.34</v>
      </c>
      <c r="X931" s="28">
        <f t="shared" si="10"/>
        <v>2188.67</v>
      </c>
      <c r="Y931" s="29">
        <f t="shared" si="11"/>
        <v>1094.335</v>
      </c>
      <c r="Z931" s="28" t="str">
        <f t="shared" si="12"/>
        <v/>
      </c>
      <c r="AA931" s="28" t="str">
        <f t="shared" si="13"/>
        <v/>
      </c>
      <c r="AB931" s="29" t="str">
        <f t="shared" si="14"/>
        <v/>
      </c>
      <c r="AC931" s="28">
        <f t="shared" si="15"/>
        <v>2387.64</v>
      </c>
      <c r="AD931" s="28">
        <f t="shared" si="16"/>
        <v>1910.1120000000003</v>
      </c>
      <c r="AE931" s="29">
        <f t="shared" si="17"/>
        <v>1146.0672</v>
      </c>
      <c r="AF931" s="28">
        <f t="shared" si="18"/>
        <v>994.85</v>
      </c>
      <c r="AG931" s="28">
        <f t="shared" si="19"/>
        <v>795.88</v>
      </c>
      <c r="AH931" s="29">
        <f t="shared" si="20"/>
        <v>477.52800000000002</v>
      </c>
      <c r="AI931" s="28">
        <f t="shared" si="21"/>
        <v>198.97</v>
      </c>
      <c r="AJ931" s="29">
        <f t="shared" si="22"/>
        <v>119.38199999999999</v>
      </c>
      <c r="AK931" s="30"/>
      <c r="AL931" s="30"/>
    </row>
    <row r="932" spans="1:38" ht="12.75" customHeight="1">
      <c r="A932" s="19">
        <v>43168</v>
      </c>
      <c r="B932" s="20" t="s">
        <v>1021</v>
      </c>
      <c r="C932" s="21">
        <v>16</v>
      </c>
      <c r="D932" s="22" t="s">
        <v>874</v>
      </c>
      <c r="E932" s="23">
        <v>107</v>
      </c>
      <c r="F932" s="24">
        <v>8</v>
      </c>
      <c r="G932" s="25"/>
      <c r="H932" s="26" t="str">
        <f t="shared" si="0"/>
        <v/>
      </c>
      <c r="I932" s="25">
        <v>2</v>
      </c>
      <c r="J932" s="26">
        <f t="shared" si="23"/>
        <v>0.25</v>
      </c>
      <c r="K932" s="25"/>
      <c r="L932" s="26" t="str">
        <f t="shared" si="2"/>
        <v/>
      </c>
      <c r="M932" s="25">
        <v>1</v>
      </c>
      <c r="N932" s="26">
        <f t="shared" si="24"/>
        <v>0.125</v>
      </c>
      <c r="O932" s="25"/>
      <c r="P932" s="26" t="str">
        <f t="shared" si="4"/>
        <v/>
      </c>
      <c r="Q932" s="25"/>
      <c r="R932" s="26" t="str">
        <f t="shared" si="5"/>
        <v/>
      </c>
      <c r="S932" s="27">
        <v>198.97</v>
      </c>
      <c r="T932" s="28" t="str">
        <f t="shared" si="6"/>
        <v/>
      </c>
      <c r="U932" s="28" t="str">
        <f t="shared" si="7"/>
        <v/>
      </c>
      <c r="V932" s="29" t="str">
        <f t="shared" si="8"/>
        <v/>
      </c>
      <c r="W932" s="28">
        <f t="shared" si="9"/>
        <v>397.94</v>
      </c>
      <c r="X932" s="28">
        <f t="shared" si="10"/>
        <v>198.97</v>
      </c>
      <c r="Y932" s="29">
        <f t="shared" si="11"/>
        <v>99.484999999999999</v>
      </c>
      <c r="Z932" s="28" t="str">
        <f t="shared" si="12"/>
        <v/>
      </c>
      <c r="AA932" s="28" t="str">
        <f t="shared" si="13"/>
        <v/>
      </c>
      <c r="AB932" s="29" t="str">
        <f t="shared" si="14"/>
        <v/>
      </c>
      <c r="AC932" s="28">
        <f t="shared" si="15"/>
        <v>198.97</v>
      </c>
      <c r="AD932" s="28">
        <f t="shared" si="16"/>
        <v>159.17600000000002</v>
      </c>
      <c r="AE932" s="29">
        <f t="shared" si="17"/>
        <v>95.505600000000001</v>
      </c>
      <c r="AF932" s="28" t="str">
        <f t="shared" si="18"/>
        <v/>
      </c>
      <c r="AG932" s="28" t="str">
        <f t="shared" si="19"/>
        <v/>
      </c>
      <c r="AH932" s="29" t="str">
        <f t="shared" si="20"/>
        <v/>
      </c>
      <c r="AI932" s="28" t="str">
        <f t="shared" si="21"/>
        <v/>
      </c>
      <c r="AJ932" s="29" t="str">
        <f t="shared" si="22"/>
        <v/>
      </c>
      <c r="AK932" s="30"/>
      <c r="AL932" s="30"/>
    </row>
    <row r="933" spans="1:38" ht="12.75" customHeight="1">
      <c r="A933" s="19">
        <v>43169</v>
      </c>
      <c r="B933" s="20" t="s">
        <v>1022</v>
      </c>
      <c r="C933" s="21">
        <v>8</v>
      </c>
      <c r="D933" s="22" t="s">
        <v>850</v>
      </c>
      <c r="E933" s="23">
        <v>540</v>
      </c>
      <c r="F933" s="24">
        <v>43</v>
      </c>
      <c r="G933" s="25"/>
      <c r="H933" s="26" t="str">
        <f t="shared" si="0"/>
        <v/>
      </c>
      <c r="I933" s="25">
        <v>14</v>
      </c>
      <c r="J933" s="26">
        <f t="shared" si="23"/>
        <v>0.32558139534883723</v>
      </c>
      <c r="K933" s="25"/>
      <c r="L933" s="26" t="str">
        <f t="shared" si="2"/>
        <v/>
      </c>
      <c r="M933" s="25">
        <v>7</v>
      </c>
      <c r="N933" s="26">
        <f t="shared" si="24"/>
        <v>0.16279069767441862</v>
      </c>
      <c r="O933" s="25">
        <v>6</v>
      </c>
      <c r="P933" s="26">
        <f t="shared" si="4"/>
        <v>0.13953488372093023</v>
      </c>
      <c r="Q933" s="25"/>
      <c r="R933" s="26" t="str">
        <f t="shared" si="5"/>
        <v/>
      </c>
      <c r="S933" s="27">
        <v>198.97</v>
      </c>
      <c r="T933" s="28" t="str">
        <f t="shared" si="6"/>
        <v/>
      </c>
      <c r="U933" s="28" t="str">
        <f t="shared" si="7"/>
        <v/>
      </c>
      <c r="V933" s="29" t="str">
        <f t="shared" si="8"/>
        <v/>
      </c>
      <c r="W933" s="28">
        <f t="shared" si="9"/>
        <v>2785.58</v>
      </c>
      <c r="X933" s="28">
        <f t="shared" si="10"/>
        <v>1392.79</v>
      </c>
      <c r="Y933" s="29">
        <f t="shared" si="11"/>
        <v>696.39499999999998</v>
      </c>
      <c r="Z933" s="28" t="str">
        <f t="shared" si="12"/>
        <v/>
      </c>
      <c r="AA933" s="28" t="str">
        <f t="shared" si="13"/>
        <v/>
      </c>
      <c r="AB933" s="29" t="str">
        <f t="shared" si="14"/>
        <v/>
      </c>
      <c r="AC933" s="28">
        <f t="shared" si="15"/>
        <v>1392.79</v>
      </c>
      <c r="AD933" s="28">
        <f t="shared" si="16"/>
        <v>1114.2320000000002</v>
      </c>
      <c r="AE933" s="29">
        <f t="shared" si="17"/>
        <v>668.53920000000005</v>
      </c>
      <c r="AF933" s="28">
        <f t="shared" si="18"/>
        <v>1193.82</v>
      </c>
      <c r="AG933" s="28">
        <f t="shared" si="19"/>
        <v>955.05600000000015</v>
      </c>
      <c r="AH933" s="29">
        <f t="shared" si="20"/>
        <v>573.03359999999998</v>
      </c>
      <c r="AI933" s="28" t="str">
        <f t="shared" si="21"/>
        <v/>
      </c>
      <c r="AJ933" s="29" t="str">
        <f t="shared" si="22"/>
        <v/>
      </c>
      <c r="AK933" s="30"/>
      <c r="AL933" s="30"/>
    </row>
    <row r="934" spans="1:38" ht="12.75" customHeight="1">
      <c r="A934" s="19">
        <v>43170</v>
      </c>
      <c r="B934" s="20" t="s">
        <v>1023</v>
      </c>
      <c r="C934" s="21">
        <v>1</v>
      </c>
      <c r="D934" s="22" t="s">
        <v>846</v>
      </c>
      <c r="E934" s="23">
        <v>1341</v>
      </c>
      <c r="F934" s="24">
        <v>182</v>
      </c>
      <c r="G934" s="25"/>
      <c r="H934" s="26" t="str">
        <f t="shared" si="0"/>
        <v/>
      </c>
      <c r="I934" s="25">
        <v>44</v>
      </c>
      <c r="J934" s="26">
        <f t="shared" si="23"/>
        <v>0.24175824175824176</v>
      </c>
      <c r="K934" s="25"/>
      <c r="L934" s="26" t="str">
        <f t="shared" si="2"/>
        <v/>
      </c>
      <c r="M934" s="25">
        <v>20</v>
      </c>
      <c r="N934" s="26">
        <f t="shared" si="24"/>
        <v>0.10989010989010989</v>
      </c>
      <c r="O934" s="25">
        <v>9</v>
      </c>
      <c r="P934" s="26">
        <f t="shared" si="4"/>
        <v>4.9450549450549448E-2</v>
      </c>
      <c r="Q934" s="25">
        <v>3</v>
      </c>
      <c r="R934" s="26">
        <f t="shared" si="5"/>
        <v>1.6483516483516484E-2</v>
      </c>
      <c r="S934" s="27">
        <v>198.97</v>
      </c>
      <c r="T934" s="28" t="str">
        <f t="shared" si="6"/>
        <v/>
      </c>
      <c r="U934" s="28" t="str">
        <f t="shared" si="7"/>
        <v/>
      </c>
      <c r="V934" s="29" t="str">
        <f t="shared" si="8"/>
        <v/>
      </c>
      <c r="W934" s="28">
        <f t="shared" si="9"/>
        <v>8754.68</v>
      </c>
      <c r="X934" s="28">
        <f t="shared" si="10"/>
        <v>4377.34</v>
      </c>
      <c r="Y934" s="29">
        <f t="shared" si="11"/>
        <v>2188.67</v>
      </c>
      <c r="Z934" s="28" t="str">
        <f t="shared" si="12"/>
        <v/>
      </c>
      <c r="AA934" s="28" t="str">
        <f t="shared" si="13"/>
        <v/>
      </c>
      <c r="AB934" s="29" t="str">
        <f t="shared" si="14"/>
        <v/>
      </c>
      <c r="AC934" s="28">
        <f t="shared" si="15"/>
        <v>3979.4</v>
      </c>
      <c r="AD934" s="28">
        <f t="shared" si="16"/>
        <v>3183.52</v>
      </c>
      <c r="AE934" s="29">
        <f t="shared" si="17"/>
        <v>1910.1120000000001</v>
      </c>
      <c r="AF934" s="28">
        <f t="shared" si="18"/>
        <v>1790.73</v>
      </c>
      <c r="AG934" s="28">
        <f t="shared" si="19"/>
        <v>1432.5840000000001</v>
      </c>
      <c r="AH934" s="29">
        <f t="shared" si="20"/>
        <v>859.55039999999997</v>
      </c>
      <c r="AI934" s="28">
        <f t="shared" si="21"/>
        <v>596.91</v>
      </c>
      <c r="AJ934" s="29">
        <f t="shared" si="22"/>
        <v>358.14599999999996</v>
      </c>
      <c r="AK934" s="30"/>
      <c r="AL934" s="30"/>
    </row>
    <row r="935" spans="1:38" ht="12.75" customHeight="1">
      <c r="A935" s="19">
        <v>43171</v>
      </c>
      <c r="B935" s="20" t="s">
        <v>1024</v>
      </c>
      <c r="C935" s="21">
        <v>36</v>
      </c>
      <c r="D935" s="22" t="s">
        <v>862</v>
      </c>
      <c r="E935" s="23">
        <v>22681</v>
      </c>
      <c r="F935" s="24">
        <v>3221</v>
      </c>
      <c r="G935" s="25">
        <v>857</v>
      </c>
      <c r="H935" s="26">
        <f t="shared" si="0"/>
        <v>0.26606643899410121</v>
      </c>
      <c r="I935" s="25">
        <v>857</v>
      </c>
      <c r="J935" s="26">
        <f t="shared" si="23"/>
        <v>0.26606643899410121</v>
      </c>
      <c r="K935" s="25">
        <v>428</v>
      </c>
      <c r="L935" s="26">
        <f t="shared" si="2"/>
        <v>0.13287798820242161</v>
      </c>
      <c r="M935" s="25">
        <v>428</v>
      </c>
      <c r="N935" s="26">
        <f t="shared" si="24"/>
        <v>0.13287798820242161</v>
      </c>
      <c r="O935" s="25">
        <v>551</v>
      </c>
      <c r="P935" s="26">
        <f t="shared" si="4"/>
        <v>0.17106488668115491</v>
      </c>
      <c r="Q935" s="25">
        <v>38</v>
      </c>
      <c r="R935" s="26">
        <f t="shared" si="5"/>
        <v>1.1797578391803787E-2</v>
      </c>
      <c r="S935" s="27">
        <v>198.97</v>
      </c>
      <c r="T935" s="28">
        <f t="shared" si="6"/>
        <v>170517.29</v>
      </c>
      <c r="U935" s="28">
        <f t="shared" si="7"/>
        <v>85258.645000000004</v>
      </c>
      <c r="V935" s="29">
        <f t="shared" si="8"/>
        <v>42629.322500000002</v>
      </c>
      <c r="W935" s="28">
        <f t="shared" si="9"/>
        <v>170517.29</v>
      </c>
      <c r="X935" s="28">
        <f t="shared" si="10"/>
        <v>85258.645000000004</v>
      </c>
      <c r="Y935" s="29">
        <f t="shared" si="11"/>
        <v>42629.322500000002</v>
      </c>
      <c r="Z935" s="28">
        <f t="shared" si="12"/>
        <v>85159.16</v>
      </c>
      <c r="AA935" s="28">
        <f t="shared" si="13"/>
        <v>68127.328000000009</v>
      </c>
      <c r="AB935" s="29">
        <f t="shared" si="14"/>
        <v>40876.39680000001</v>
      </c>
      <c r="AC935" s="28">
        <f t="shared" si="15"/>
        <v>85159.16</v>
      </c>
      <c r="AD935" s="28">
        <f t="shared" si="16"/>
        <v>68127.328000000009</v>
      </c>
      <c r="AE935" s="29">
        <f t="shared" si="17"/>
        <v>40876.39680000001</v>
      </c>
      <c r="AF935" s="28">
        <f t="shared" si="18"/>
        <v>109632.47</v>
      </c>
      <c r="AG935" s="28">
        <f t="shared" si="19"/>
        <v>87705.975999999995</v>
      </c>
      <c r="AH935" s="29">
        <f t="shared" si="20"/>
        <v>52623.585599999999</v>
      </c>
      <c r="AI935" s="28">
        <f t="shared" si="21"/>
        <v>7560.86</v>
      </c>
      <c r="AJ935" s="29">
        <f t="shared" si="22"/>
        <v>4536.5160000000005</v>
      </c>
      <c r="AK935" s="30"/>
      <c r="AL935" s="30"/>
    </row>
    <row r="936" spans="1:38" ht="12.75" customHeight="1">
      <c r="A936" s="19">
        <v>43172</v>
      </c>
      <c r="B936" s="20" t="s">
        <v>1025</v>
      </c>
      <c r="C936" s="21">
        <v>16</v>
      </c>
      <c r="D936" s="22" t="s">
        <v>874</v>
      </c>
      <c r="E936" s="23">
        <v>453</v>
      </c>
      <c r="F936" s="24">
        <v>45</v>
      </c>
      <c r="G936" s="25"/>
      <c r="H936" s="26" t="str">
        <f t="shared" si="0"/>
        <v/>
      </c>
      <c r="I936" s="25">
        <v>9</v>
      </c>
      <c r="J936" s="26">
        <f t="shared" si="23"/>
        <v>0.2</v>
      </c>
      <c r="K936" s="25"/>
      <c r="L936" s="26" t="str">
        <f t="shared" si="2"/>
        <v/>
      </c>
      <c r="M936" s="25">
        <v>4</v>
      </c>
      <c r="N936" s="26">
        <f t="shared" si="24"/>
        <v>8.8888888888888892E-2</v>
      </c>
      <c r="O936" s="25">
        <v>1</v>
      </c>
      <c r="P936" s="26">
        <f t="shared" si="4"/>
        <v>2.2222222222222223E-2</v>
      </c>
      <c r="Q936" s="25">
        <v>1</v>
      </c>
      <c r="R936" s="26">
        <f t="shared" si="5"/>
        <v>2.2222222222222223E-2</v>
      </c>
      <c r="S936" s="27">
        <v>198.97</v>
      </c>
      <c r="T936" s="28" t="str">
        <f t="shared" si="6"/>
        <v/>
      </c>
      <c r="U936" s="28" t="str">
        <f t="shared" si="7"/>
        <v/>
      </c>
      <c r="V936" s="29" t="str">
        <f t="shared" si="8"/>
        <v/>
      </c>
      <c r="W936" s="28">
        <f t="shared" si="9"/>
        <v>1790.73</v>
      </c>
      <c r="X936" s="28">
        <f t="shared" si="10"/>
        <v>895.36500000000001</v>
      </c>
      <c r="Y936" s="29">
        <f t="shared" si="11"/>
        <v>447.6825</v>
      </c>
      <c r="Z936" s="28" t="str">
        <f t="shared" si="12"/>
        <v/>
      </c>
      <c r="AA936" s="28" t="str">
        <f t="shared" si="13"/>
        <v/>
      </c>
      <c r="AB936" s="29" t="str">
        <f t="shared" si="14"/>
        <v/>
      </c>
      <c r="AC936" s="28">
        <f t="shared" si="15"/>
        <v>795.88</v>
      </c>
      <c r="AD936" s="28">
        <f t="shared" si="16"/>
        <v>636.70400000000006</v>
      </c>
      <c r="AE936" s="29">
        <f t="shared" si="17"/>
        <v>382.0224</v>
      </c>
      <c r="AF936" s="28">
        <f t="shared" si="18"/>
        <v>198.97</v>
      </c>
      <c r="AG936" s="28">
        <f t="shared" si="19"/>
        <v>159.17600000000002</v>
      </c>
      <c r="AH936" s="29">
        <f t="shared" si="20"/>
        <v>95.505600000000001</v>
      </c>
      <c r="AI936" s="28">
        <f t="shared" si="21"/>
        <v>198.97</v>
      </c>
      <c r="AJ936" s="29">
        <f t="shared" si="22"/>
        <v>119.38199999999999</v>
      </c>
      <c r="AK936" s="30"/>
      <c r="AL936" s="30"/>
    </row>
    <row r="937" spans="1:38" ht="12.75" customHeight="1">
      <c r="A937" s="19">
        <v>43173</v>
      </c>
      <c r="B937" s="20" t="s">
        <v>1026</v>
      </c>
      <c r="C937" s="21">
        <v>29</v>
      </c>
      <c r="D937" s="22" t="s">
        <v>877</v>
      </c>
      <c r="E937" s="23">
        <v>136</v>
      </c>
      <c r="F937" s="24">
        <v>22</v>
      </c>
      <c r="G937" s="25"/>
      <c r="H937" s="26" t="str">
        <f t="shared" si="0"/>
        <v/>
      </c>
      <c r="I937" s="25">
        <v>6</v>
      </c>
      <c r="J937" s="26">
        <f t="shared" si="23"/>
        <v>0.27272727272727271</v>
      </c>
      <c r="K937" s="25"/>
      <c r="L937" s="26" t="str">
        <f t="shared" si="2"/>
        <v/>
      </c>
      <c r="M937" s="25">
        <v>2</v>
      </c>
      <c r="N937" s="26">
        <f t="shared" si="24"/>
        <v>9.0909090909090912E-2</v>
      </c>
      <c r="O937" s="25"/>
      <c r="P937" s="26" t="str">
        <f t="shared" si="4"/>
        <v/>
      </c>
      <c r="Q937" s="25"/>
      <c r="R937" s="26" t="str">
        <f t="shared" si="5"/>
        <v/>
      </c>
      <c r="S937" s="27">
        <v>198.97</v>
      </c>
      <c r="T937" s="28" t="str">
        <f t="shared" si="6"/>
        <v/>
      </c>
      <c r="U937" s="28" t="str">
        <f t="shared" si="7"/>
        <v/>
      </c>
      <c r="V937" s="29" t="str">
        <f t="shared" si="8"/>
        <v/>
      </c>
      <c r="W937" s="28">
        <f t="shared" si="9"/>
        <v>1193.82</v>
      </c>
      <c r="X937" s="28">
        <f t="shared" si="10"/>
        <v>596.91</v>
      </c>
      <c r="Y937" s="29">
        <f t="shared" si="11"/>
        <v>298.45499999999998</v>
      </c>
      <c r="Z937" s="28" t="str">
        <f t="shared" si="12"/>
        <v/>
      </c>
      <c r="AA937" s="28" t="str">
        <f t="shared" si="13"/>
        <v/>
      </c>
      <c r="AB937" s="29" t="str">
        <f t="shared" si="14"/>
        <v/>
      </c>
      <c r="AC937" s="28">
        <f t="shared" si="15"/>
        <v>397.94</v>
      </c>
      <c r="AD937" s="28">
        <f t="shared" si="16"/>
        <v>318.35200000000003</v>
      </c>
      <c r="AE937" s="29">
        <f t="shared" si="17"/>
        <v>191.0112</v>
      </c>
      <c r="AF937" s="28" t="str">
        <f t="shared" si="18"/>
        <v/>
      </c>
      <c r="AG937" s="28" t="str">
        <f t="shared" si="19"/>
        <v/>
      </c>
      <c r="AH937" s="29" t="str">
        <f t="shared" si="20"/>
        <v/>
      </c>
      <c r="AI937" s="28" t="str">
        <f t="shared" si="21"/>
        <v/>
      </c>
      <c r="AJ937" s="29" t="str">
        <f t="shared" si="22"/>
        <v/>
      </c>
      <c r="AK937" s="30"/>
      <c r="AL937" s="30"/>
    </row>
    <row r="938" spans="1:38" ht="12.75" customHeight="1">
      <c r="A938" s="19">
        <v>43174</v>
      </c>
      <c r="B938" s="20" t="s">
        <v>1027</v>
      </c>
      <c r="C938" s="21">
        <v>29</v>
      </c>
      <c r="D938" s="22" t="s">
        <v>877</v>
      </c>
      <c r="E938" s="23">
        <v>202</v>
      </c>
      <c r="F938" s="24">
        <v>20</v>
      </c>
      <c r="G938" s="25"/>
      <c r="H938" s="26" t="str">
        <f t="shared" si="0"/>
        <v/>
      </c>
      <c r="I938" s="25">
        <v>5</v>
      </c>
      <c r="J938" s="26">
        <f t="shared" si="23"/>
        <v>0.25</v>
      </c>
      <c r="K938" s="25"/>
      <c r="L938" s="26" t="str">
        <f t="shared" si="2"/>
        <v/>
      </c>
      <c r="M938" s="25">
        <v>2</v>
      </c>
      <c r="N938" s="26">
        <f t="shared" si="24"/>
        <v>0.1</v>
      </c>
      <c r="O938" s="25"/>
      <c r="P938" s="26" t="str">
        <f t="shared" si="4"/>
        <v/>
      </c>
      <c r="Q938" s="25"/>
      <c r="R938" s="26" t="str">
        <f t="shared" si="5"/>
        <v/>
      </c>
      <c r="S938" s="27">
        <v>198.97</v>
      </c>
      <c r="T938" s="28" t="str">
        <f t="shared" si="6"/>
        <v/>
      </c>
      <c r="U938" s="28" t="str">
        <f t="shared" si="7"/>
        <v/>
      </c>
      <c r="V938" s="29" t="str">
        <f t="shared" si="8"/>
        <v/>
      </c>
      <c r="W938" s="28">
        <f t="shared" si="9"/>
        <v>994.85</v>
      </c>
      <c r="X938" s="28">
        <f t="shared" si="10"/>
        <v>497.42500000000001</v>
      </c>
      <c r="Y938" s="29">
        <f t="shared" si="11"/>
        <v>248.71250000000001</v>
      </c>
      <c r="Z938" s="28" t="str">
        <f t="shared" si="12"/>
        <v/>
      </c>
      <c r="AA938" s="28" t="str">
        <f t="shared" si="13"/>
        <v/>
      </c>
      <c r="AB938" s="29" t="str">
        <f t="shared" si="14"/>
        <v/>
      </c>
      <c r="AC938" s="28">
        <f t="shared" si="15"/>
        <v>397.94</v>
      </c>
      <c r="AD938" s="28">
        <f t="shared" si="16"/>
        <v>318.35200000000003</v>
      </c>
      <c r="AE938" s="29">
        <f t="shared" si="17"/>
        <v>191.0112</v>
      </c>
      <c r="AF938" s="28" t="str">
        <f t="shared" si="18"/>
        <v/>
      </c>
      <c r="AG938" s="28" t="str">
        <f t="shared" si="19"/>
        <v/>
      </c>
      <c r="AH938" s="29" t="str">
        <f t="shared" si="20"/>
        <v/>
      </c>
      <c r="AI938" s="28" t="str">
        <f t="shared" si="21"/>
        <v/>
      </c>
      <c r="AJ938" s="29" t="str">
        <f t="shared" si="22"/>
        <v/>
      </c>
      <c r="AK938" s="30"/>
      <c r="AL938" s="30"/>
    </row>
    <row r="939" spans="1:38" ht="12.75" customHeight="1">
      <c r="A939" s="19">
        <v>43175</v>
      </c>
      <c r="B939" s="20" t="s">
        <v>1028</v>
      </c>
      <c r="C939" s="21">
        <v>37</v>
      </c>
      <c r="D939" s="22" t="s">
        <v>869</v>
      </c>
      <c r="E939" s="23">
        <v>634</v>
      </c>
      <c r="F939" s="24">
        <v>57</v>
      </c>
      <c r="G939" s="25"/>
      <c r="H939" s="26" t="str">
        <f t="shared" si="0"/>
        <v/>
      </c>
      <c r="I939" s="25">
        <v>15</v>
      </c>
      <c r="J939" s="26">
        <f t="shared" si="23"/>
        <v>0.26315789473684209</v>
      </c>
      <c r="K939" s="25"/>
      <c r="L939" s="26" t="str">
        <f t="shared" si="2"/>
        <v/>
      </c>
      <c r="M939" s="25">
        <v>4</v>
      </c>
      <c r="N939" s="26">
        <f t="shared" si="24"/>
        <v>7.0175438596491224E-2</v>
      </c>
      <c r="O939" s="25">
        <v>2</v>
      </c>
      <c r="P939" s="26">
        <f t="shared" si="4"/>
        <v>3.5087719298245612E-2</v>
      </c>
      <c r="Q939" s="25"/>
      <c r="R939" s="26" t="str">
        <f t="shared" si="5"/>
        <v/>
      </c>
      <c r="S939" s="27">
        <v>198.97</v>
      </c>
      <c r="T939" s="28" t="str">
        <f t="shared" si="6"/>
        <v/>
      </c>
      <c r="U939" s="28" t="str">
        <f t="shared" si="7"/>
        <v/>
      </c>
      <c r="V939" s="29" t="str">
        <f t="shared" si="8"/>
        <v/>
      </c>
      <c r="W939" s="28">
        <f t="shared" si="9"/>
        <v>2984.55</v>
      </c>
      <c r="X939" s="28">
        <f t="shared" si="10"/>
        <v>1492.2750000000001</v>
      </c>
      <c r="Y939" s="29">
        <f t="shared" si="11"/>
        <v>746.13750000000005</v>
      </c>
      <c r="Z939" s="28" t="str">
        <f t="shared" si="12"/>
        <v/>
      </c>
      <c r="AA939" s="28" t="str">
        <f t="shared" si="13"/>
        <v/>
      </c>
      <c r="AB939" s="29" t="str">
        <f t="shared" si="14"/>
        <v/>
      </c>
      <c r="AC939" s="28">
        <f t="shared" si="15"/>
        <v>795.88</v>
      </c>
      <c r="AD939" s="28">
        <f t="shared" si="16"/>
        <v>636.70400000000006</v>
      </c>
      <c r="AE939" s="29">
        <f t="shared" si="17"/>
        <v>382.0224</v>
      </c>
      <c r="AF939" s="28">
        <f t="shared" si="18"/>
        <v>397.94</v>
      </c>
      <c r="AG939" s="28">
        <f t="shared" si="19"/>
        <v>318.35200000000003</v>
      </c>
      <c r="AH939" s="29">
        <f t="shared" si="20"/>
        <v>191.0112</v>
      </c>
      <c r="AI939" s="28" t="str">
        <f t="shared" si="21"/>
        <v/>
      </c>
      <c r="AJ939" s="29" t="str">
        <f t="shared" si="22"/>
        <v/>
      </c>
      <c r="AK939" s="30"/>
      <c r="AL939" s="30"/>
    </row>
    <row r="940" spans="1:38" ht="12.75" customHeight="1">
      <c r="A940" s="19">
        <v>43176</v>
      </c>
      <c r="B940" s="20" t="s">
        <v>1029</v>
      </c>
      <c r="C940" s="21">
        <v>16</v>
      </c>
      <c r="D940" s="22" t="s">
        <v>874</v>
      </c>
      <c r="E940" s="23">
        <v>884</v>
      </c>
      <c r="F940" s="24">
        <v>83</v>
      </c>
      <c r="G940" s="25"/>
      <c r="H940" s="26" t="str">
        <f t="shared" si="0"/>
        <v/>
      </c>
      <c r="I940" s="25">
        <v>17</v>
      </c>
      <c r="J940" s="26">
        <f t="shared" si="23"/>
        <v>0.20481927710843373</v>
      </c>
      <c r="K940" s="25"/>
      <c r="L940" s="26" t="str">
        <f t="shared" si="2"/>
        <v/>
      </c>
      <c r="M940" s="25">
        <v>7</v>
      </c>
      <c r="N940" s="26">
        <f t="shared" si="24"/>
        <v>8.4337349397590355E-2</v>
      </c>
      <c r="O940" s="25">
        <v>3</v>
      </c>
      <c r="P940" s="26">
        <f t="shared" si="4"/>
        <v>3.614457831325301E-2</v>
      </c>
      <c r="Q940" s="25">
        <v>2</v>
      </c>
      <c r="R940" s="26">
        <f t="shared" si="5"/>
        <v>2.4096385542168676E-2</v>
      </c>
      <c r="S940" s="27">
        <v>198.97</v>
      </c>
      <c r="T940" s="28" t="str">
        <f t="shared" si="6"/>
        <v/>
      </c>
      <c r="U940" s="28" t="str">
        <f t="shared" si="7"/>
        <v/>
      </c>
      <c r="V940" s="29" t="str">
        <f t="shared" si="8"/>
        <v/>
      </c>
      <c r="W940" s="28">
        <f t="shared" si="9"/>
        <v>3382.49</v>
      </c>
      <c r="X940" s="28">
        <f t="shared" si="10"/>
        <v>1691.2449999999999</v>
      </c>
      <c r="Y940" s="29">
        <f t="shared" si="11"/>
        <v>845.62249999999995</v>
      </c>
      <c r="Z940" s="28" t="str">
        <f t="shared" si="12"/>
        <v/>
      </c>
      <c r="AA940" s="28" t="str">
        <f t="shared" si="13"/>
        <v/>
      </c>
      <c r="AB940" s="29" t="str">
        <f t="shared" si="14"/>
        <v/>
      </c>
      <c r="AC940" s="28">
        <f t="shared" si="15"/>
        <v>1392.79</v>
      </c>
      <c r="AD940" s="28">
        <f t="shared" si="16"/>
        <v>1114.2320000000002</v>
      </c>
      <c r="AE940" s="29">
        <f t="shared" si="17"/>
        <v>668.53920000000005</v>
      </c>
      <c r="AF940" s="28">
        <f t="shared" si="18"/>
        <v>596.91</v>
      </c>
      <c r="AG940" s="28">
        <f t="shared" si="19"/>
        <v>477.52800000000008</v>
      </c>
      <c r="AH940" s="29">
        <f t="shared" si="20"/>
        <v>286.51679999999999</v>
      </c>
      <c r="AI940" s="28">
        <f t="shared" si="21"/>
        <v>397.94</v>
      </c>
      <c r="AJ940" s="29">
        <f t="shared" si="22"/>
        <v>238.76399999999998</v>
      </c>
      <c r="AK940" s="30"/>
      <c r="AL940" s="30"/>
    </row>
    <row r="941" spans="1:38" ht="12.75" customHeight="1">
      <c r="A941" s="19">
        <v>43177</v>
      </c>
      <c r="B941" s="20" t="s">
        <v>1030</v>
      </c>
      <c r="C941" s="21">
        <v>30</v>
      </c>
      <c r="D941" s="22" t="s">
        <v>871</v>
      </c>
      <c r="E941" s="23">
        <v>407</v>
      </c>
      <c r="F941" s="24">
        <v>47</v>
      </c>
      <c r="G941" s="25"/>
      <c r="H941" s="26" t="str">
        <f t="shared" si="0"/>
        <v/>
      </c>
      <c r="I941" s="25">
        <v>15</v>
      </c>
      <c r="J941" s="26">
        <f t="shared" si="23"/>
        <v>0.31914893617021278</v>
      </c>
      <c r="K941" s="25"/>
      <c r="L941" s="26" t="str">
        <f t="shared" si="2"/>
        <v/>
      </c>
      <c r="M941" s="25">
        <v>8</v>
      </c>
      <c r="N941" s="26">
        <f t="shared" si="24"/>
        <v>0.1702127659574468</v>
      </c>
      <c r="O941" s="25">
        <v>4</v>
      </c>
      <c r="P941" s="26">
        <f t="shared" si="4"/>
        <v>8.5106382978723402E-2</v>
      </c>
      <c r="Q941" s="25">
        <v>2</v>
      </c>
      <c r="R941" s="26">
        <f t="shared" si="5"/>
        <v>4.2553191489361701E-2</v>
      </c>
      <c r="S941" s="27">
        <v>198.97</v>
      </c>
      <c r="T941" s="28" t="str">
        <f t="shared" si="6"/>
        <v/>
      </c>
      <c r="U941" s="28" t="str">
        <f t="shared" si="7"/>
        <v/>
      </c>
      <c r="V941" s="29" t="str">
        <f t="shared" si="8"/>
        <v/>
      </c>
      <c r="W941" s="28">
        <f t="shared" si="9"/>
        <v>2984.55</v>
      </c>
      <c r="X941" s="28">
        <f t="shared" si="10"/>
        <v>1492.2750000000001</v>
      </c>
      <c r="Y941" s="29">
        <f t="shared" si="11"/>
        <v>746.13750000000005</v>
      </c>
      <c r="Z941" s="28" t="str">
        <f t="shared" si="12"/>
        <v/>
      </c>
      <c r="AA941" s="28" t="str">
        <f t="shared" si="13"/>
        <v/>
      </c>
      <c r="AB941" s="29" t="str">
        <f t="shared" si="14"/>
        <v/>
      </c>
      <c r="AC941" s="28">
        <f t="shared" si="15"/>
        <v>1591.76</v>
      </c>
      <c r="AD941" s="28">
        <f t="shared" si="16"/>
        <v>1273.4080000000001</v>
      </c>
      <c r="AE941" s="29">
        <f t="shared" si="17"/>
        <v>764.04480000000001</v>
      </c>
      <c r="AF941" s="28">
        <f t="shared" si="18"/>
        <v>795.88</v>
      </c>
      <c r="AG941" s="28">
        <f t="shared" si="19"/>
        <v>636.70400000000006</v>
      </c>
      <c r="AH941" s="29">
        <f t="shared" si="20"/>
        <v>382.0224</v>
      </c>
      <c r="AI941" s="28">
        <f t="shared" si="21"/>
        <v>397.94</v>
      </c>
      <c r="AJ941" s="29">
        <f t="shared" si="22"/>
        <v>238.76399999999998</v>
      </c>
      <c r="AK941" s="30"/>
      <c r="AL941" s="30"/>
    </row>
    <row r="942" spans="1:38" ht="12.75" customHeight="1">
      <c r="A942" s="19">
        <v>43178</v>
      </c>
      <c r="B942" s="20" t="s">
        <v>1031</v>
      </c>
      <c r="C942" s="21">
        <v>8</v>
      </c>
      <c r="D942" s="22" t="s">
        <v>850</v>
      </c>
      <c r="E942" s="23">
        <v>2258</v>
      </c>
      <c r="F942" s="24">
        <v>306</v>
      </c>
      <c r="G942" s="25"/>
      <c r="H942" s="26" t="str">
        <f t="shared" si="0"/>
        <v/>
      </c>
      <c r="I942" s="25">
        <v>97</v>
      </c>
      <c r="J942" s="26">
        <f t="shared" si="23"/>
        <v>0.31699346405228757</v>
      </c>
      <c r="K942" s="25"/>
      <c r="L942" s="26" t="str">
        <f t="shared" si="2"/>
        <v/>
      </c>
      <c r="M942" s="25">
        <v>51</v>
      </c>
      <c r="N942" s="26">
        <f t="shared" si="24"/>
        <v>0.16666666666666666</v>
      </c>
      <c r="O942" s="25">
        <v>5</v>
      </c>
      <c r="P942" s="26">
        <f t="shared" si="4"/>
        <v>1.6339869281045753E-2</v>
      </c>
      <c r="Q942" s="25">
        <v>5</v>
      </c>
      <c r="R942" s="26">
        <f t="shared" si="5"/>
        <v>1.6339869281045753E-2</v>
      </c>
      <c r="S942" s="27">
        <v>198.97</v>
      </c>
      <c r="T942" s="28" t="str">
        <f t="shared" si="6"/>
        <v/>
      </c>
      <c r="U942" s="28" t="str">
        <f t="shared" si="7"/>
        <v/>
      </c>
      <c r="V942" s="29" t="str">
        <f t="shared" si="8"/>
        <v/>
      </c>
      <c r="W942" s="28">
        <f t="shared" si="9"/>
        <v>19300.09</v>
      </c>
      <c r="X942" s="28">
        <f t="shared" si="10"/>
        <v>9650.0450000000001</v>
      </c>
      <c r="Y942" s="29">
        <f t="shared" si="11"/>
        <v>4825.0225</v>
      </c>
      <c r="Z942" s="28" t="str">
        <f t="shared" si="12"/>
        <v/>
      </c>
      <c r="AA942" s="28" t="str">
        <f t="shared" si="13"/>
        <v/>
      </c>
      <c r="AB942" s="29" t="str">
        <f t="shared" si="14"/>
        <v/>
      </c>
      <c r="AC942" s="28">
        <f t="shared" si="15"/>
        <v>10147.469999999999</v>
      </c>
      <c r="AD942" s="28">
        <f t="shared" si="16"/>
        <v>8117.9760000000006</v>
      </c>
      <c r="AE942" s="29">
        <f t="shared" si="17"/>
        <v>4870.7856000000002</v>
      </c>
      <c r="AF942" s="28">
        <f t="shared" si="18"/>
        <v>994.85</v>
      </c>
      <c r="AG942" s="28">
        <f t="shared" si="19"/>
        <v>795.88</v>
      </c>
      <c r="AH942" s="29">
        <f t="shared" si="20"/>
        <v>477.52800000000002</v>
      </c>
      <c r="AI942" s="28">
        <f t="shared" si="21"/>
        <v>994.85</v>
      </c>
      <c r="AJ942" s="29">
        <f t="shared" si="22"/>
        <v>596.91</v>
      </c>
      <c r="AK942" s="30"/>
      <c r="AL942" s="30"/>
    </row>
    <row r="943" spans="1:38" ht="12.75" customHeight="1">
      <c r="A943" s="19">
        <v>43901</v>
      </c>
      <c r="B943" s="20" t="s">
        <v>1032</v>
      </c>
      <c r="C943" s="21">
        <v>9</v>
      </c>
      <c r="D943" s="22" t="s">
        <v>855</v>
      </c>
      <c r="E943" s="23">
        <v>11656</v>
      </c>
      <c r="F943" s="24">
        <v>1239</v>
      </c>
      <c r="G943" s="25">
        <v>347</v>
      </c>
      <c r="H943" s="26">
        <f t="shared" si="0"/>
        <v>0.2800645682001614</v>
      </c>
      <c r="I943" s="25">
        <v>347</v>
      </c>
      <c r="J943" s="26">
        <f t="shared" si="23"/>
        <v>0.2800645682001614</v>
      </c>
      <c r="K943" s="25">
        <v>180</v>
      </c>
      <c r="L943" s="26">
        <f t="shared" si="2"/>
        <v>0.14527845036319612</v>
      </c>
      <c r="M943" s="25">
        <v>180</v>
      </c>
      <c r="N943" s="26">
        <f t="shared" si="24"/>
        <v>0.14527845036319612</v>
      </c>
      <c r="O943" s="25">
        <v>102</v>
      </c>
      <c r="P943" s="26">
        <f t="shared" si="4"/>
        <v>8.2324455205811137E-2</v>
      </c>
      <c r="Q943" s="25">
        <v>18</v>
      </c>
      <c r="R943" s="26">
        <f t="shared" si="5"/>
        <v>1.4527845036319613E-2</v>
      </c>
      <c r="S943" s="27">
        <v>198.97</v>
      </c>
      <c r="T943" s="28">
        <f t="shared" si="6"/>
        <v>69042.59</v>
      </c>
      <c r="U943" s="28">
        <f t="shared" si="7"/>
        <v>34521.294999999998</v>
      </c>
      <c r="V943" s="29">
        <f t="shared" si="8"/>
        <v>17260.647499999999</v>
      </c>
      <c r="W943" s="28">
        <f t="shared" si="9"/>
        <v>69042.59</v>
      </c>
      <c r="X943" s="28">
        <f t="shared" si="10"/>
        <v>34521.294999999998</v>
      </c>
      <c r="Y943" s="29">
        <f t="shared" si="11"/>
        <v>17260.647499999999</v>
      </c>
      <c r="Z943" s="28">
        <f t="shared" si="12"/>
        <v>35814.6</v>
      </c>
      <c r="AA943" s="28">
        <f t="shared" si="13"/>
        <v>28651.68</v>
      </c>
      <c r="AB943" s="29">
        <f t="shared" si="14"/>
        <v>17191.008000000002</v>
      </c>
      <c r="AC943" s="28">
        <f t="shared" si="15"/>
        <v>35814.6</v>
      </c>
      <c r="AD943" s="28">
        <f t="shared" si="16"/>
        <v>28651.68</v>
      </c>
      <c r="AE943" s="29">
        <f t="shared" si="17"/>
        <v>17191.008000000002</v>
      </c>
      <c r="AF943" s="28">
        <f t="shared" si="18"/>
        <v>20294.939999999999</v>
      </c>
      <c r="AG943" s="28">
        <f t="shared" si="19"/>
        <v>16235.952000000001</v>
      </c>
      <c r="AH943" s="29">
        <f t="shared" si="20"/>
        <v>9741.5712000000003</v>
      </c>
      <c r="AI943" s="28">
        <f t="shared" si="21"/>
        <v>3581.46</v>
      </c>
      <c r="AJ943" s="29">
        <f t="shared" si="22"/>
        <v>2148.8759999999997</v>
      </c>
      <c r="AK943" s="30"/>
      <c r="AL943" s="30"/>
    </row>
    <row r="944" spans="1:38" ht="12.75" customHeight="1">
      <c r="A944" s="19">
        <v>43902</v>
      </c>
      <c r="B944" s="20" t="s">
        <v>1033</v>
      </c>
      <c r="C944" s="21">
        <v>22</v>
      </c>
      <c r="D944" s="22" t="s">
        <v>852</v>
      </c>
      <c r="E944" s="23">
        <v>3669</v>
      </c>
      <c r="F944" s="24">
        <v>405</v>
      </c>
      <c r="G944" s="25">
        <v>122</v>
      </c>
      <c r="H944" s="26">
        <f t="shared" si="0"/>
        <v>0.3012345679012346</v>
      </c>
      <c r="I944" s="25">
        <v>122</v>
      </c>
      <c r="J944" s="26">
        <f t="shared" si="23"/>
        <v>0.3012345679012346</v>
      </c>
      <c r="K944" s="25">
        <v>45</v>
      </c>
      <c r="L944" s="26">
        <f t="shared" si="2"/>
        <v>0.1111111111111111</v>
      </c>
      <c r="M944" s="25">
        <v>45</v>
      </c>
      <c r="N944" s="26">
        <f t="shared" si="24"/>
        <v>0.1111111111111111</v>
      </c>
      <c r="O944" s="25">
        <v>8</v>
      </c>
      <c r="P944" s="26">
        <f t="shared" si="4"/>
        <v>1.9753086419753086E-2</v>
      </c>
      <c r="Q944" s="25">
        <v>5</v>
      </c>
      <c r="R944" s="26">
        <f t="shared" si="5"/>
        <v>1.2345679012345678E-2</v>
      </c>
      <c r="S944" s="27">
        <v>198.97</v>
      </c>
      <c r="T944" s="28">
        <f t="shared" si="6"/>
        <v>24274.34</v>
      </c>
      <c r="U944" s="28">
        <f t="shared" si="7"/>
        <v>12137.17</v>
      </c>
      <c r="V944" s="29">
        <f t="shared" si="8"/>
        <v>6068.585</v>
      </c>
      <c r="W944" s="28">
        <f t="shared" si="9"/>
        <v>24274.34</v>
      </c>
      <c r="X944" s="28">
        <f t="shared" si="10"/>
        <v>12137.17</v>
      </c>
      <c r="Y944" s="29">
        <f t="shared" si="11"/>
        <v>6068.585</v>
      </c>
      <c r="Z944" s="28">
        <f t="shared" si="12"/>
        <v>8953.65</v>
      </c>
      <c r="AA944" s="28">
        <f t="shared" si="13"/>
        <v>7162.92</v>
      </c>
      <c r="AB944" s="29">
        <f t="shared" si="14"/>
        <v>4297.7520000000004</v>
      </c>
      <c r="AC944" s="28">
        <f t="shared" si="15"/>
        <v>8953.65</v>
      </c>
      <c r="AD944" s="28">
        <f t="shared" si="16"/>
        <v>7162.92</v>
      </c>
      <c r="AE944" s="29">
        <f t="shared" si="17"/>
        <v>4297.7520000000004</v>
      </c>
      <c r="AF944" s="28">
        <f t="shared" si="18"/>
        <v>1591.76</v>
      </c>
      <c r="AG944" s="28">
        <f t="shared" si="19"/>
        <v>1273.4080000000001</v>
      </c>
      <c r="AH944" s="29">
        <f t="shared" si="20"/>
        <v>764.04480000000001</v>
      </c>
      <c r="AI944" s="28">
        <f t="shared" si="21"/>
        <v>994.85</v>
      </c>
      <c r="AJ944" s="29">
        <f t="shared" si="22"/>
        <v>596.91</v>
      </c>
      <c r="AK944" s="30"/>
      <c r="AL944" s="30"/>
    </row>
    <row r="945" spans="1:38" ht="12.75" customHeight="1">
      <c r="A945" s="19">
        <v>43903</v>
      </c>
      <c r="B945" s="20" t="s">
        <v>1034</v>
      </c>
      <c r="C945" s="21">
        <v>9</v>
      </c>
      <c r="D945" s="22" t="s">
        <v>855</v>
      </c>
      <c r="E945" s="23">
        <v>3309</v>
      </c>
      <c r="F945" s="24">
        <v>357</v>
      </c>
      <c r="G945" s="25">
        <v>117</v>
      </c>
      <c r="H945" s="26">
        <f t="shared" si="0"/>
        <v>0.32773109243697479</v>
      </c>
      <c r="I945" s="25">
        <v>117</v>
      </c>
      <c r="J945" s="26">
        <f t="shared" si="23"/>
        <v>0.32773109243697479</v>
      </c>
      <c r="K945" s="25">
        <v>68</v>
      </c>
      <c r="L945" s="26">
        <f t="shared" si="2"/>
        <v>0.19047619047619047</v>
      </c>
      <c r="M945" s="25">
        <v>68</v>
      </c>
      <c r="N945" s="26">
        <f t="shared" si="24"/>
        <v>0.19047619047619047</v>
      </c>
      <c r="O945" s="25">
        <v>39</v>
      </c>
      <c r="P945" s="26">
        <f t="shared" si="4"/>
        <v>0.1092436974789916</v>
      </c>
      <c r="Q945" s="25">
        <v>5</v>
      </c>
      <c r="R945" s="26">
        <f t="shared" si="5"/>
        <v>1.4005602240896359E-2</v>
      </c>
      <c r="S945" s="27">
        <v>198.97</v>
      </c>
      <c r="T945" s="28">
        <f t="shared" si="6"/>
        <v>23279.49</v>
      </c>
      <c r="U945" s="28">
        <f t="shared" si="7"/>
        <v>11639.745000000001</v>
      </c>
      <c r="V945" s="29">
        <f t="shared" si="8"/>
        <v>5819.8725000000004</v>
      </c>
      <c r="W945" s="28">
        <f t="shared" si="9"/>
        <v>23279.49</v>
      </c>
      <c r="X945" s="28">
        <f t="shared" si="10"/>
        <v>11639.745000000001</v>
      </c>
      <c r="Y945" s="29">
        <f t="shared" si="11"/>
        <v>5819.8725000000004</v>
      </c>
      <c r="Z945" s="28">
        <f t="shared" si="12"/>
        <v>13529.96</v>
      </c>
      <c r="AA945" s="28">
        <f t="shared" si="13"/>
        <v>10823.968000000001</v>
      </c>
      <c r="AB945" s="29">
        <f t="shared" si="14"/>
        <v>6494.3807999999999</v>
      </c>
      <c r="AC945" s="28">
        <f t="shared" si="15"/>
        <v>13529.96</v>
      </c>
      <c r="AD945" s="28">
        <f t="shared" si="16"/>
        <v>10823.968000000001</v>
      </c>
      <c r="AE945" s="29">
        <f t="shared" si="17"/>
        <v>6494.3807999999999</v>
      </c>
      <c r="AF945" s="28">
        <f t="shared" si="18"/>
        <v>7759.83</v>
      </c>
      <c r="AG945" s="28">
        <f t="shared" si="19"/>
        <v>6207.8640000000005</v>
      </c>
      <c r="AH945" s="29">
        <f t="shared" si="20"/>
        <v>3724.7184000000002</v>
      </c>
      <c r="AI945" s="28">
        <f t="shared" si="21"/>
        <v>994.85</v>
      </c>
      <c r="AJ945" s="29">
        <f t="shared" si="22"/>
        <v>596.91</v>
      </c>
      <c r="AK945" s="30"/>
      <c r="AL945" s="30"/>
    </row>
    <row r="946" spans="1:38" ht="12.75" customHeight="1">
      <c r="A946" s="19">
        <v>43904</v>
      </c>
      <c r="B946" s="20" t="s">
        <v>1035</v>
      </c>
      <c r="C946" s="21">
        <v>9</v>
      </c>
      <c r="D946" s="22" t="s">
        <v>855</v>
      </c>
      <c r="E946" s="23">
        <v>4332</v>
      </c>
      <c r="F946" s="24">
        <v>478</v>
      </c>
      <c r="G946" s="25">
        <v>164</v>
      </c>
      <c r="H946" s="26">
        <f t="shared" si="0"/>
        <v>0.34309623430962344</v>
      </c>
      <c r="I946" s="25">
        <v>164</v>
      </c>
      <c r="J946" s="26">
        <f t="shared" si="23"/>
        <v>0.34309623430962344</v>
      </c>
      <c r="K946" s="25">
        <v>82</v>
      </c>
      <c r="L946" s="26">
        <f t="shared" si="2"/>
        <v>0.17154811715481172</v>
      </c>
      <c r="M946" s="25">
        <v>82</v>
      </c>
      <c r="N946" s="26">
        <f t="shared" si="24"/>
        <v>0.17154811715481172</v>
      </c>
      <c r="O946" s="25">
        <v>34</v>
      </c>
      <c r="P946" s="26">
        <f t="shared" si="4"/>
        <v>7.1129707112970716E-2</v>
      </c>
      <c r="Q946" s="25">
        <v>4</v>
      </c>
      <c r="R946" s="26">
        <f t="shared" si="5"/>
        <v>8.368200836820083E-3</v>
      </c>
      <c r="S946" s="27">
        <v>198.97</v>
      </c>
      <c r="T946" s="28">
        <f t="shared" si="6"/>
        <v>32631.079999999998</v>
      </c>
      <c r="U946" s="28">
        <f t="shared" si="7"/>
        <v>16315.539999999999</v>
      </c>
      <c r="V946" s="29">
        <f t="shared" si="8"/>
        <v>8157.7699999999995</v>
      </c>
      <c r="W946" s="28">
        <f t="shared" si="9"/>
        <v>32631.079999999998</v>
      </c>
      <c r="X946" s="28">
        <f t="shared" si="10"/>
        <v>16315.539999999999</v>
      </c>
      <c r="Y946" s="29">
        <f t="shared" si="11"/>
        <v>8157.7699999999995</v>
      </c>
      <c r="Z946" s="28">
        <f t="shared" si="12"/>
        <v>16315.539999999999</v>
      </c>
      <c r="AA946" s="28">
        <f t="shared" si="13"/>
        <v>13052.432000000003</v>
      </c>
      <c r="AB946" s="29">
        <f t="shared" si="14"/>
        <v>7831.4592000000002</v>
      </c>
      <c r="AC946" s="28">
        <f t="shared" si="15"/>
        <v>16315.539999999999</v>
      </c>
      <c r="AD946" s="28">
        <f t="shared" si="16"/>
        <v>13052.432000000003</v>
      </c>
      <c r="AE946" s="29">
        <f t="shared" si="17"/>
        <v>7831.4592000000002</v>
      </c>
      <c r="AF946" s="28">
        <f t="shared" si="18"/>
        <v>6764.98</v>
      </c>
      <c r="AG946" s="28">
        <f t="shared" si="19"/>
        <v>5411.9840000000004</v>
      </c>
      <c r="AH946" s="29">
        <f t="shared" si="20"/>
        <v>3247.1904</v>
      </c>
      <c r="AI946" s="28">
        <f t="shared" si="21"/>
        <v>795.88</v>
      </c>
      <c r="AJ946" s="29">
        <f t="shared" si="22"/>
        <v>477.52799999999996</v>
      </c>
      <c r="AK946" s="30"/>
      <c r="AL946" s="30"/>
    </row>
    <row r="947" spans="1:38" ht="12.75" customHeight="1">
      <c r="A947" s="19">
        <v>43905</v>
      </c>
      <c r="B947" s="20" t="s">
        <v>1036</v>
      </c>
      <c r="C947" s="21">
        <v>36</v>
      </c>
      <c r="D947" s="22" t="s">
        <v>862</v>
      </c>
      <c r="E947" s="23">
        <v>29028</v>
      </c>
      <c r="F947" s="24">
        <v>3408</v>
      </c>
      <c r="G947" s="25">
        <v>1363</v>
      </c>
      <c r="H947" s="26">
        <f t="shared" si="0"/>
        <v>0.39994131455399062</v>
      </c>
      <c r="I947" s="25">
        <v>1363</v>
      </c>
      <c r="J947" s="26">
        <f t="shared" si="23"/>
        <v>0.39994131455399062</v>
      </c>
      <c r="K947" s="25">
        <v>753</v>
      </c>
      <c r="L947" s="26">
        <f t="shared" si="2"/>
        <v>0.22095070422535212</v>
      </c>
      <c r="M947" s="25">
        <v>753</v>
      </c>
      <c r="N947" s="26">
        <f t="shared" si="24"/>
        <v>0.22095070422535212</v>
      </c>
      <c r="O947" s="25">
        <v>689</v>
      </c>
      <c r="P947" s="26">
        <f t="shared" si="4"/>
        <v>0.20217136150234741</v>
      </c>
      <c r="Q947" s="25">
        <v>37</v>
      </c>
      <c r="R947" s="26">
        <f t="shared" si="5"/>
        <v>1.085680751173709E-2</v>
      </c>
      <c r="S947" s="27">
        <v>198.97</v>
      </c>
      <c r="T947" s="28">
        <f t="shared" si="6"/>
        <v>271196.11</v>
      </c>
      <c r="U947" s="28">
        <f t="shared" si="7"/>
        <v>135598.05499999999</v>
      </c>
      <c r="V947" s="29">
        <f t="shared" si="8"/>
        <v>67799.027499999997</v>
      </c>
      <c r="W947" s="28">
        <f t="shared" si="9"/>
        <v>271196.11</v>
      </c>
      <c r="X947" s="28">
        <f t="shared" si="10"/>
        <v>135598.05499999999</v>
      </c>
      <c r="Y947" s="29">
        <f t="shared" si="11"/>
        <v>67799.027499999997</v>
      </c>
      <c r="Z947" s="28">
        <f t="shared" si="12"/>
        <v>149824.41</v>
      </c>
      <c r="AA947" s="28">
        <f t="shared" si="13"/>
        <v>119859.52799999999</v>
      </c>
      <c r="AB947" s="29">
        <f t="shared" si="14"/>
        <v>71915.716800000009</v>
      </c>
      <c r="AC947" s="28">
        <f t="shared" si="15"/>
        <v>149824.41</v>
      </c>
      <c r="AD947" s="28">
        <f t="shared" si="16"/>
        <v>119859.52799999999</v>
      </c>
      <c r="AE947" s="29">
        <f t="shared" si="17"/>
        <v>71915.716800000009</v>
      </c>
      <c r="AF947" s="28">
        <f t="shared" si="18"/>
        <v>137090.32999999999</v>
      </c>
      <c r="AG947" s="28">
        <f t="shared" si="19"/>
        <v>109672.26400000001</v>
      </c>
      <c r="AH947" s="29">
        <f t="shared" si="20"/>
        <v>65803.358399999997</v>
      </c>
      <c r="AI947" s="28">
        <f t="shared" si="21"/>
        <v>7361.89</v>
      </c>
      <c r="AJ947" s="29">
        <f t="shared" si="22"/>
        <v>4417.134</v>
      </c>
      <c r="AK947" s="30"/>
      <c r="AL947" s="30"/>
    </row>
    <row r="948" spans="1:38" ht="12.75" customHeight="1">
      <c r="A948" s="19">
        <v>43906</v>
      </c>
      <c r="B948" s="20" t="s">
        <v>1037</v>
      </c>
      <c r="C948" s="21">
        <v>9</v>
      </c>
      <c r="D948" s="22" t="s">
        <v>855</v>
      </c>
      <c r="E948" s="23">
        <v>3563</v>
      </c>
      <c r="F948" s="24">
        <v>313</v>
      </c>
      <c r="G948" s="25">
        <v>95</v>
      </c>
      <c r="H948" s="26">
        <f t="shared" si="0"/>
        <v>0.30351437699680511</v>
      </c>
      <c r="I948" s="25">
        <v>95</v>
      </c>
      <c r="J948" s="26">
        <f t="shared" si="23"/>
        <v>0.30351437699680511</v>
      </c>
      <c r="K948" s="25">
        <v>50</v>
      </c>
      <c r="L948" s="26">
        <f t="shared" si="2"/>
        <v>0.15974440894568689</v>
      </c>
      <c r="M948" s="25">
        <v>50</v>
      </c>
      <c r="N948" s="26">
        <f t="shared" si="24"/>
        <v>0.15974440894568689</v>
      </c>
      <c r="O948" s="25">
        <v>12</v>
      </c>
      <c r="P948" s="26">
        <f t="shared" si="4"/>
        <v>3.8338658146964855E-2</v>
      </c>
      <c r="Q948" s="25">
        <v>3</v>
      </c>
      <c r="R948" s="26">
        <f t="shared" si="5"/>
        <v>9.5846645367412137E-3</v>
      </c>
      <c r="S948" s="27">
        <v>198.97</v>
      </c>
      <c r="T948" s="28">
        <f t="shared" si="6"/>
        <v>18902.150000000001</v>
      </c>
      <c r="U948" s="28">
        <f t="shared" si="7"/>
        <v>9451.0750000000007</v>
      </c>
      <c r="V948" s="29">
        <f t="shared" si="8"/>
        <v>4725.5375000000004</v>
      </c>
      <c r="W948" s="28">
        <f t="shared" si="9"/>
        <v>18902.150000000001</v>
      </c>
      <c r="X948" s="28">
        <f t="shared" si="10"/>
        <v>9451.0750000000007</v>
      </c>
      <c r="Y948" s="29">
        <f t="shared" si="11"/>
        <v>4725.5375000000004</v>
      </c>
      <c r="Z948" s="28">
        <f t="shared" si="12"/>
        <v>9948.5</v>
      </c>
      <c r="AA948" s="28">
        <f t="shared" si="13"/>
        <v>7958.8</v>
      </c>
      <c r="AB948" s="29">
        <f t="shared" si="14"/>
        <v>4775.2800000000007</v>
      </c>
      <c r="AC948" s="28">
        <f t="shared" si="15"/>
        <v>9948.5</v>
      </c>
      <c r="AD948" s="28">
        <f t="shared" si="16"/>
        <v>7958.8</v>
      </c>
      <c r="AE948" s="29">
        <f t="shared" si="17"/>
        <v>4775.2800000000007</v>
      </c>
      <c r="AF948" s="28">
        <f t="shared" si="18"/>
        <v>2387.64</v>
      </c>
      <c r="AG948" s="28">
        <f t="shared" si="19"/>
        <v>1910.1120000000003</v>
      </c>
      <c r="AH948" s="29">
        <f t="shared" si="20"/>
        <v>1146.0672</v>
      </c>
      <c r="AI948" s="28">
        <f t="shared" si="21"/>
        <v>596.91</v>
      </c>
      <c r="AJ948" s="29">
        <f t="shared" si="22"/>
        <v>358.14599999999996</v>
      </c>
      <c r="AK948" s="30"/>
      <c r="AL948" s="30"/>
    </row>
    <row r="949" spans="1:38" ht="12.75" customHeight="1">
      <c r="A949" s="19">
        <v>43907</v>
      </c>
      <c r="B949" s="20" t="s">
        <v>1038</v>
      </c>
      <c r="C949" s="21">
        <v>36</v>
      </c>
      <c r="D949" s="22" t="s">
        <v>862</v>
      </c>
      <c r="E949" s="23">
        <v>5873</v>
      </c>
      <c r="F949" s="24">
        <v>796</v>
      </c>
      <c r="G949" s="25">
        <v>150</v>
      </c>
      <c r="H949" s="26">
        <f t="shared" si="0"/>
        <v>0.18844221105527639</v>
      </c>
      <c r="I949" s="25">
        <v>150</v>
      </c>
      <c r="J949" s="26">
        <f t="shared" si="23"/>
        <v>0.18844221105527639</v>
      </c>
      <c r="K949" s="25">
        <v>79</v>
      </c>
      <c r="L949" s="26">
        <f t="shared" si="2"/>
        <v>9.9246231155778894E-2</v>
      </c>
      <c r="M949" s="25">
        <v>79</v>
      </c>
      <c r="N949" s="26">
        <f t="shared" si="24"/>
        <v>9.9246231155778894E-2</v>
      </c>
      <c r="O949" s="25">
        <v>120</v>
      </c>
      <c r="P949" s="26">
        <f t="shared" si="4"/>
        <v>0.15075376884422109</v>
      </c>
      <c r="Q949" s="25">
        <v>11</v>
      </c>
      <c r="R949" s="26">
        <f t="shared" si="5"/>
        <v>1.3819095477386936E-2</v>
      </c>
      <c r="S949" s="27">
        <v>198.97</v>
      </c>
      <c r="T949" s="28">
        <f t="shared" si="6"/>
        <v>29845.5</v>
      </c>
      <c r="U949" s="28">
        <f t="shared" si="7"/>
        <v>14922.75</v>
      </c>
      <c r="V949" s="29">
        <f t="shared" si="8"/>
        <v>7461.375</v>
      </c>
      <c r="W949" s="28">
        <f t="shared" si="9"/>
        <v>29845.5</v>
      </c>
      <c r="X949" s="28">
        <f t="shared" si="10"/>
        <v>14922.75</v>
      </c>
      <c r="Y949" s="29">
        <f t="shared" si="11"/>
        <v>7461.375</v>
      </c>
      <c r="Z949" s="28">
        <f t="shared" si="12"/>
        <v>15718.63</v>
      </c>
      <c r="AA949" s="28">
        <f t="shared" si="13"/>
        <v>12574.904</v>
      </c>
      <c r="AB949" s="29">
        <f t="shared" si="14"/>
        <v>7544.9424000000008</v>
      </c>
      <c r="AC949" s="28">
        <f t="shared" si="15"/>
        <v>15718.63</v>
      </c>
      <c r="AD949" s="28">
        <f t="shared" si="16"/>
        <v>12574.904</v>
      </c>
      <c r="AE949" s="29">
        <f t="shared" si="17"/>
        <v>7544.9424000000008</v>
      </c>
      <c r="AF949" s="28">
        <f t="shared" si="18"/>
        <v>23876.400000000001</v>
      </c>
      <c r="AG949" s="28">
        <f t="shared" si="19"/>
        <v>19101.12</v>
      </c>
      <c r="AH949" s="29">
        <f t="shared" si="20"/>
        <v>11460.672</v>
      </c>
      <c r="AI949" s="28">
        <f t="shared" si="21"/>
        <v>2188.67</v>
      </c>
      <c r="AJ949" s="29">
        <f t="shared" si="22"/>
        <v>1313.202</v>
      </c>
      <c r="AK949" s="30"/>
      <c r="AL949" s="30"/>
    </row>
    <row r="950" spans="1:38" ht="12.75" customHeight="1">
      <c r="A950" s="19"/>
      <c r="B950" s="20"/>
      <c r="C950" s="21"/>
      <c r="D950" s="22"/>
      <c r="E950" s="23"/>
      <c r="F950" s="24"/>
      <c r="G950" s="25"/>
      <c r="H950" s="26"/>
      <c r="I950" s="25"/>
      <c r="J950" s="26"/>
      <c r="K950" s="25"/>
      <c r="L950" s="26"/>
      <c r="M950" s="25"/>
      <c r="N950" s="26"/>
      <c r="O950" s="25"/>
      <c r="P950" s="26"/>
      <c r="Q950" s="25"/>
      <c r="R950" s="26"/>
      <c r="S950" s="27"/>
      <c r="T950" s="28"/>
      <c r="U950" s="28"/>
      <c r="V950" s="29"/>
      <c r="W950" s="28"/>
      <c r="X950" s="28"/>
      <c r="Y950" s="29"/>
      <c r="Z950" s="28"/>
      <c r="AA950" s="28"/>
      <c r="AB950" s="29"/>
      <c r="AC950" s="28"/>
      <c r="AD950" s="28"/>
      <c r="AE950" s="29"/>
      <c r="AF950" s="28"/>
      <c r="AG950" s="28"/>
      <c r="AH950" s="29"/>
      <c r="AI950" s="28"/>
      <c r="AJ950" s="29"/>
      <c r="AK950" s="30"/>
      <c r="AL950" s="30"/>
    </row>
  </sheetData>
  <mergeCells count="20">
    <mergeCell ref="AF1:AH1"/>
    <mergeCell ref="AI1:AJ1"/>
    <mergeCell ref="AK1:AL1"/>
    <mergeCell ref="I1:J1"/>
    <mergeCell ref="K1:L1"/>
    <mergeCell ref="M1:N1"/>
    <mergeCell ref="O1:P1"/>
    <mergeCell ref="Q1:R1"/>
    <mergeCell ref="S1:S2"/>
    <mergeCell ref="T1:V1"/>
    <mergeCell ref="F1:F2"/>
    <mergeCell ref="G1:H1"/>
    <mergeCell ref="W1:Y1"/>
    <mergeCell ref="Z1:AB1"/>
    <mergeCell ref="AC1:AE1"/>
    <mergeCell ref="A1:A2"/>
    <mergeCell ref="B1:B2"/>
    <mergeCell ref="C1:C2"/>
    <mergeCell ref="D1:D2"/>
    <mergeCell ref="E1:E2"/>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0"/>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2.6328125" defaultRowHeight="15" customHeight="1"/>
  <cols>
    <col min="1" max="1" width="33.08984375" customWidth="1"/>
    <col min="2" max="2" width="13.453125" customWidth="1"/>
    <col min="3" max="3" width="20" customWidth="1"/>
    <col min="4" max="5" width="21.08984375" customWidth="1"/>
    <col min="6" max="7" width="26.08984375" customWidth="1"/>
    <col min="8" max="9" width="20.90625" customWidth="1"/>
    <col min="10" max="11" width="26.90625" customWidth="1"/>
    <col min="12" max="13" width="22.90625" customWidth="1"/>
    <col min="14" max="15" width="17.08984375" customWidth="1"/>
    <col min="16" max="16" width="22.08984375" customWidth="1"/>
    <col min="17" max="17" width="19.90625" customWidth="1"/>
    <col min="18" max="18" width="21.6328125" customWidth="1"/>
    <col min="19" max="20" width="19.90625" customWidth="1"/>
    <col min="21" max="21" width="22" customWidth="1"/>
    <col min="22" max="22" width="14.08984375" customWidth="1"/>
    <col min="23" max="23" width="19.90625" customWidth="1"/>
    <col min="24" max="24" width="22.453125" customWidth="1"/>
    <col min="25" max="25" width="15" customWidth="1"/>
    <col min="26" max="26" width="19.90625" customWidth="1"/>
    <col min="27" max="27" width="22.90625" customWidth="1"/>
    <col min="28" max="29" width="19.90625" customWidth="1"/>
    <col min="30" max="30" width="23.36328125" customWidth="1"/>
    <col min="31" max="32" width="19.90625" customWidth="1"/>
    <col min="33" max="33" width="24.6328125" customWidth="1"/>
    <col min="34" max="35" width="18.6328125" customWidth="1"/>
    <col min="36" max="53" width="8.90625" customWidth="1"/>
  </cols>
  <sheetData>
    <row r="1" spans="1:42" ht="33.75" customHeight="1">
      <c r="A1" s="51" t="s">
        <v>1039</v>
      </c>
      <c r="B1" s="39" t="s">
        <v>27</v>
      </c>
      <c r="C1" s="39" t="s">
        <v>1040</v>
      </c>
      <c r="D1" s="41" t="s">
        <v>29</v>
      </c>
      <c r="E1" s="42"/>
      <c r="F1" s="49" t="s">
        <v>30</v>
      </c>
      <c r="G1" s="45"/>
      <c r="H1" s="49" t="s">
        <v>31</v>
      </c>
      <c r="I1" s="45"/>
      <c r="J1" s="49" t="s">
        <v>32</v>
      </c>
      <c r="K1" s="45"/>
      <c r="L1" s="49" t="s">
        <v>33</v>
      </c>
      <c r="M1" s="45"/>
      <c r="N1" s="49" t="s">
        <v>34</v>
      </c>
      <c r="O1" s="45"/>
      <c r="P1" s="50" t="s">
        <v>35</v>
      </c>
      <c r="Q1" s="43" t="s">
        <v>36</v>
      </c>
      <c r="R1" s="44"/>
      <c r="S1" s="45"/>
      <c r="T1" s="43" t="s">
        <v>37</v>
      </c>
      <c r="U1" s="44"/>
      <c r="V1" s="45"/>
      <c r="W1" s="46" t="s">
        <v>38</v>
      </c>
      <c r="X1" s="44"/>
      <c r="Y1" s="45"/>
      <c r="Z1" s="43" t="s">
        <v>39</v>
      </c>
      <c r="AA1" s="44"/>
      <c r="AB1" s="45"/>
      <c r="AC1" s="43" t="s">
        <v>40</v>
      </c>
      <c r="AD1" s="44"/>
      <c r="AE1" s="45"/>
      <c r="AF1" s="46" t="s">
        <v>41</v>
      </c>
      <c r="AG1" s="45"/>
      <c r="AH1" s="47"/>
      <c r="AI1" s="48"/>
      <c r="AJ1" s="13"/>
      <c r="AK1" s="13"/>
      <c r="AL1" s="13"/>
      <c r="AM1" s="13"/>
      <c r="AN1" s="13"/>
      <c r="AO1" s="13"/>
      <c r="AP1" s="13"/>
    </row>
    <row r="2" spans="1:42" ht="31.5" customHeight="1">
      <c r="A2" s="52"/>
      <c r="B2" s="40"/>
      <c r="C2" s="40"/>
      <c r="D2" s="14" t="s">
        <v>42</v>
      </c>
      <c r="E2" s="15" t="s">
        <v>43</v>
      </c>
      <c r="F2" s="14" t="s">
        <v>42</v>
      </c>
      <c r="G2" s="14" t="s">
        <v>43</v>
      </c>
      <c r="H2" s="14" t="s">
        <v>42</v>
      </c>
      <c r="I2" s="15" t="s">
        <v>43</v>
      </c>
      <c r="J2" s="14" t="s">
        <v>42</v>
      </c>
      <c r="K2" s="15" t="s">
        <v>43</v>
      </c>
      <c r="L2" s="14" t="s">
        <v>42</v>
      </c>
      <c r="M2" s="15" t="s">
        <v>43</v>
      </c>
      <c r="N2" s="14" t="s">
        <v>42</v>
      </c>
      <c r="O2" s="15" t="s">
        <v>43</v>
      </c>
      <c r="P2" s="38"/>
      <c r="Q2" s="16" t="s">
        <v>44</v>
      </c>
      <c r="R2" s="16" t="s">
        <v>45</v>
      </c>
      <c r="S2" s="17" t="s">
        <v>46</v>
      </c>
      <c r="T2" s="16" t="s">
        <v>44</v>
      </c>
      <c r="U2" s="16" t="s">
        <v>45</v>
      </c>
      <c r="V2" s="17" t="s">
        <v>46</v>
      </c>
      <c r="W2" s="16" t="s">
        <v>44</v>
      </c>
      <c r="X2" s="16" t="s">
        <v>47</v>
      </c>
      <c r="Y2" s="17" t="s">
        <v>48</v>
      </c>
      <c r="Z2" s="16" t="s">
        <v>44</v>
      </c>
      <c r="AA2" s="16" t="s">
        <v>47</v>
      </c>
      <c r="AB2" s="17" t="s">
        <v>48</v>
      </c>
      <c r="AC2" s="16" t="s">
        <v>44</v>
      </c>
      <c r="AD2" s="16" t="s">
        <v>47</v>
      </c>
      <c r="AE2" s="17" t="s">
        <v>48</v>
      </c>
      <c r="AF2" s="16" t="s">
        <v>44</v>
      </c>
      <c r="AG2" s="17" t="s">
        <v>49</v>
      </c>
      <c r="AH2" s="18"/>
      <c r="AI2" s="18"/>
      <c r="AJ2" s="18"/>
      <c r="AK2" s="18"/>
      <c r="AL2" s="13"/>
      <c r="AM2" s="13"/>
      <c r="AN2" s="13"/>
      <c r="AO2" s="13"/>
      <c r="AP2" s="13"/>
    </row>
    <row r="3" spans="1:42" ht="12.75" customHeight="1">
      <c r="A3" s="19"/>
      <c r="B3" s="23"/>
      <c r="C3" s="23"/>
      <c r="D3" s="25"/>
      <c r="E3" s="31"/>
      <c r="F3" s="25"/>
      <c r="G3" s="31"/>
      <c r="H3" s="25"/>
      <c r="I3" s="31"/>
      <c r="J3" s="25"/>
      <c r="K3" s="31"/>
      <c r="L3" s="25"/>
      <c r="M3" s="31"/>
      <c r="N3" s="25"/>
      <c r="O3" s="31"/>
      <c r="P3" s="32"/>
      <c r="Q3" s="28"/>
      <c r="R3" s="28"/>
      <c r="S3" s="28"/>
      <c r="T3" s="28"/>
      <c r="U3" s="28"/>
      <c r="V3" s="28"/>
      <c r="W3" s="28"/>
      <c r="X3" s="28"/>
      <c r="Y3" s="28"/>
      <c r="Z3" s="28"/>
      <c r="AA3" s="28"/>
      <c r="AB3" s="28"/>
      <c r="AC3" s="28"/>
      <c r="AD3" s="28"/>
      <c r="AE3" s="28"/>
      <c r="AF3" s="28"/>
      <c r="AG3" s="28"/>
      <c r="AH3" s="4"/>
      <c r="AI3" s="4"/>
    </row>
    <row r="4" spans="1:42" ht="12.75" customHeight="1">
      <c r="A4" s="19" t="s">
        <v>1041</v>
      </c>
      <c r="B4" s="23">
        <v>7792611</v>
      </c>
      <c r="C4" s="23">
        <v>906712</v>
      </c>
      <c r="D4" s="25">
        <v>209235</v>
      </c>
      <c r="E4" s="31">
        <f t="shared" ref="E4:E12" si="0">D4/$C4</f>
        <v>0.23076235894087649</v>
      </c>
      <c r="F4" s="25">
        <v>223425</v>
      </c>
      <c r="G4" s="31">
        <f t="shared" ref="G4:G12" si="1">F4/$C4</f>
        <v>0.24641231173735431</v>
      </c>
      <c r="H4" s="25">
        <v>105139</v>
      </c>
      <c r="I4" s="31">
        <f t="shared" ref="I4:I12" si="2">H4/$C4</f>
        <v>0.11595633453621436</v>
      </c>
      <c r="J4" s="25">
        <v>111889</v>
      </c>
      <c r="K4" s="31">
        <f t="shared" ref="K4:K12" si="3">J4/$C4</f>
        <v>0.12340081525335497</v>
      </c>
      <c r="L4" s="25">
        <v>105634</v>
      </c>
      <c r="M4" s="31">
        <f t="shared" ref="M4:M50" si="4">L4/$C4</f>
        <v>0.11650226312213802</v>
      </c>
      <c r="N4" s="25">
        <v>14425</v>
      </c>
      <c r="O4" s="31">
        <f t="shared" ref="O4:O50" si="5">N4/$C4</f>
        <v>1.5909131014037535E-2</v>
      </c>
      <c r="P4" s="32">
        <v>198.97</v>
      </c>
      <c r="Q4" s="28">
        <f t="shared" ref="Q4:Q12" si="6">P4*D4</f>
        <v>41631487.950000003</v>
      </c>
      <c r="R4" s="28">
        <f t="shared" ref="R4:S4" si="7">Q4*0.5</f>
        <v>20815743.975000001</v>
      </c>
      <c r="S4" s="28">
        <f t="shared" si="7"/>
        <v>10407871.987500001</v>
      </c>
      <c r="T4" s="28">
        <f t="shared" ref="T4:T12" si="8">P4*F4</f>
        <v>44454872.25</v>
      </c>
      <c r="U4" s="28">
        <f t="shared" ref="U4:V4" si="9">T4*0.5</f>
        <v>22227436.125</v>
      </c>
      <c r="V4" s="28">
        <f t="shared" si="9"/>
        <v>11113718.0625</v>
      </c>
      <c r="W4" s="28">
        <f t="shared" ref="W4:W12" si="10">P4*H4</f>
        <v>20919506.829999998</v>
      </c>
      <c r="X4" s="28">
        <f t="shared" ref="X4:Y4" si="11">W4*0.5</f>
        <v>10459753.414999999</v>
      </c>
      <c r="Y4" s="28">
        <f t="shared" si="11"/>
        <v>5229876.7074999996</v>
      </c>
      <c r="Z4" s="28">
        <f t="shared" ref="Z4:Z12" si="12">P4*J4</f>
        <v>22262554.329999998</v>
      </c>
      <c r="AA4" s="28">
        <f t="shared" ref="AA4:AB4" si="13">Z4*0.5</f>
        <v>11131277.164999999</v>
      </c>
      <c r="AB4" s="28">
        <f t="shared" si="13"/>
        <v>5565638.5824999996</v>
      </c>
      <c r="AC4" s="28">
        <f t="shared" ref="AC4:AC50" si="14">P4*L4</f>
        <v>21017996.98</v>
      </c>
      <c r="AD4" s="28">
        <f t="shared" ref="AD4:AD50" si="15">AC4*0.8</f>
        <v>16814397.584000003</v>
      </c>
      <c r="AE4" s="28">
        <f t="shared" ref="AE4:AE50" si="16">AD4*0.6</f>
        <v>10088638.550400002</v>
      </c>
      <c r="AF4" s="28">
        <f t="shared" ref="AF4:AF50" si="17">P4*N4</f>
        <v>2870142.25</v>
      </c>
      <c r="AG4" s="28">
        <f t="shared" ref="AG4:AG50" si="18">AF4*0.6</f>
        <v>1722085.3499999999</v>
      </c>
      <c r="AH4" s="4"/>
      <c r="AI4" s="4"/>
    </row>
    <row r="5" spans="1:42" ht="12.75" customHeight="1">
      <c r="A5" s="19" t="s">
        <v>1042</v>
      </c>
      <c r="B5" s="23">
        <v>5727615</v>
      </c>
      <c r="C5" s="23">
        <v>657616</v>
      </c>
      <c r="D5" s="25">
        <v>143817</v>
      </c>
      <c r="E5" s="31">
        <f t="shared" si="0"/>
        <v>0.21869449648427045</v>
      </c>
      <c r="F5" s="25">
        <v>147242</v>
      </c>
      <c r="G5" s="31">
        <f t="shared" si="1"/>
        <v>0.22390270309724825</v>
      </c>
      <c r="H5" s="25">
        <v>72627</v>
      </c>
      <c r="I5" s="31">
        <f t="shared" si="2"/>
        <v>0.11043983114766064</v>
      </c>
      <c r="J5" s="25">
        <v>74215</v>
      </c>
      <c r="K5" s="31">
        <f t="shared" si="3"/>
        <v>0.11285461424296246</v>
      </c>
      <c r="L5" s="25">
        <v>71513</v>
      </c>
      <c r="M5" s="31">
        <f t="shared" si="4"/>
        <v>0.10874583343470962</v>
      </c>
      <c r="N5" s="25">
        <v>10231</v>
      </c>
      <c r="O5" s="31">
        <f t="shared" si="5"/>
        <v>1.5557711491204593E-2</v>
      </c>
      <c r="P5" s="32">
        <v>198.97</v>
      </c>
      <c r="Q5" s="28">
        <f t="shared" si="6"/>
        <v>28615268.489999998</v>
      </c>
      <c r="R5" s="28">
        <f t="shared" ref="R5:S5" si="19">Q5*0.5</f>
        <v>14307634.244999999</v>
      </c>
      <c r="S5" s="28">
        <f t="shared" si="19"/>
        <v>7153817.1224999996</v>
      </c>
      <c r="T5" s="28">
        <f t="shared" si="8"/>
        <v>29296740.739999998</v>
      </c>
      <c r="U5" s="28">
        <f t="shared" ref="U5:V5" si="20">T5*0.5</f>
        <v>14648370.369999999</v>
      </c>
      <c r="V5" s="28">
        <f t="shared" si="20"/>
        <v>7324185.1849999996</v>
      </c>
      <c r="W5" s="28">
        <f t="shared" si="10"/>
        <v>14450594.189999999</v>
      </c>
      <c r="X5" s="28">
        <f t="shared" ref="X5:Y5" si="21">W5*0.5</f>
        <v>7225297.0949999997</v>
      </c>
      <c r="Y5" s="28">
        <f t="shared" si="21"/>
        <v>3612648.5474999999</v>
      </c>
      <c r="Z5" s="28">
        <f t="shared" si="12"/>
        <v>14766558.550000001</v>
      </c>
      <c r="AA5" s="28">
        <f t="shared" ref="AA5:AB5" si="22">Z5*0.5</f>
        <v>7383279.2750000004</v>
      </c>
      <c r="AB5" s="28">
        <f t="shared" si="22"/>
        <v>3691639.6375000002</v>
      </c>
      <c r="AC5" s="28">
        <f t="shared" si="14"/>
        <v>14228941.609999999</v>
      </c>
      <c r="AD5" s="28">
        <f t="shared" si="15"/>
        <v>11383153.288000001</v>
      </c>
      <c r="AE5" s="28">
        <f t="shared" si="16"/>
        <v>6829891.9728000006</v>
      </c>
      <c r="AF5" s="28">
        <f t="shared" si="17"/>
        <v>2035662.07</v>
      </c>
      <c r="AG5" s="28">
        <f t="shared" si="18"/>
        <v>1221397.2420000001</v>
      </c>
      <c r="AH5" s="4"/>
      <c r="AI5" s="4"/>
    </row>
    <row r="6" spans="1:42" ht="12.75" customHeight="1">
      <c r="A6" s="19" t="s">
        <v>1043</v>
      </c>
      <c r="B6" s="23">
        <v>793478</v>
      </c>
      <c r="C6" s="23">
        <v>96828</v>
      </c>
      <c r="D6" s="25">
        <v>25655</v>
      </c>
      <c r="E6" s="31">
        <f t="shared" si="0"/>
        <v>0.26495435204692858</v>
      </c>
      <c r="F6" s="25">
        <v>30070</v>
      </c>
      <c r="G6" s="31">
        <f t="shared" si="1"/>
        <v>0.31055066716239105</v>
      </c>
      <c r="H6" s="25">
        <v>12763</v>
      </c>
      <c r="I6" s="31">
        <f t="shared" si="2"/>
        <v>0.13181104639153965</v>
      </c>
      <c r="J6" s="25">
        <v>14921</v>
      </c>
      <c r="K6" s="31">
        <f t="shared" si="3"/>
        <v>0.15409798818523568</v>
      </c>
      <c r="L6" s="25">
        <v>13891</v>
      </c>
      <c r="M6" s="31">
        <f t="shared" si="4"/>
        <v>0.14346056925682654</v>
      </c>
      <c r="N6" s="25">
        <v>1470</v>
      </c>
      <c r="O6" s="31">
        <f t="shared" si="5"/>
        <v>1.5181559053166439E-2</v>
      </c>
      <c r="P6" s="32">
        <v>198.97</v>
      </c>
      <c r="Q6" s="28">
        <f t="shared" si="6"/>
        <v>5104575.3499999996</v>
      </c>
      <c r="R6" s="28">
        <f t="shared" ref="R6:S6" si="23">Q6*0.5</f>
        <v>2552287.6749999998</v>
      </c>
      <c r="S6" s="28">
        <f t="shared" si="23"/>
        <v>1276143.8374999999</v>
      </c>
      <c r="T6" s="28">
        <f t="shared" si="8"/>
        <v>5983027.9000000004</v>
      </c>
      <c r="U6" s="28">
        <f t="shared" ref="U6:V6" si="24">T6*0.5</f>
        <v>2991513.95</v>
      </c>
      <c r="V6" s="28">
        <f t="shared" si="24"/>
        <v>1495756.9750000001</v>
      </c>
      <c r="W6" s="28">
        <f t="shared" si="10"/>
        <v>2539454.11</v>
      </c>
      <c r="X6" s="28">
        <f t="shared" ref="X6:Y6" si="25">W6*0.5</f>
        <v>1269727.0549999999</v>
      </c>
      <c r="Y6" s="28">
        <f t="shared" si="25"/>
        <v>634863.52749999997</v>
      </c>
      <c r="Z6" s="28">
        <f t="shared" si="12"/>
        <v>2968831.37</v>
      </c>
      <c r="AA6" s="28">
        <f t="shared" ref="AA6:AB6" si="26">Z6*0.5</f>
        <v>1484415.6850000001</v>
      </c>
      <c r="AB6" s="28">
        <f t="shared" si="26"/>
        <v>742207.84250000003</v>
      </c>
      <c r="AC6" s="28">
        <f t="shared" si="14"/>
        <v>2763892.27</v>
      </c>
      <c r="AD6" s="28">
        <f t="shared" si="15"/>
        <v>2211113.8160000001</v>
      </c>
      <c r="AE6" s="28">
        <f t="shared" si="16"/>
        <v>1326668.2896</v>
      </c>
      <c r="AF6" s="28">
        <f t="shared" si="17"/>
        <v>292485.90000000002</v>
      </c>
      <c r="AG6" s="28">
        <f t="shared" si="18"/>
        <v>175491.54</v>
      </c>
      <c r="AH6" s="4"/>
      <c r="AI6" s="4"/>
    </row>
    <row r="7" spans="1:42" ht="12.75" customHeight="1">
      <c r="A7" s="19" t="s">
        <v>1044</v>
      </c>
      <c r="B7" s="23">
        <v>441443</v>
      </c>
      <c r="C7" s="23">
        <v>51426</v>
      </c>
      <c r="D7" s="25">
        <v>11552</v>
      </c>
      <c r="E7" s="31">
        <f t="shared" si="0"/>
        <v>0.22463345389491696</v>
      </c>
      <c r="F7" s="25">
        <v>15073</v>
      </c>
      <c r="G7" s="31">
        <f t="shared" si="1"/>
        <v>0.2931007661494186</v>
      </c>
      <c r="H7" s="25">
        <v>5379</v>
      </c>
      <c r="I7" s="31">
        <f t="shared" si="2"/>
        <v>0.10459689651149225</v>
      </c>
      <c r="J7" s="25">
        <v>7023</v>
      </c>
      <c r="K7" s="31">
        <f t="shared" si="3"/>
        <v>0.13656516159141291</v>
      </c>
      <c r="L7" s="25">
        <v>9262</v>
      </c>
      <c r="M7" s="31">
        <f t="shared" si="4"/>
        <v>0.18010344961692529</v>
      </c>
      <c r="N7" s="25">
        <v>866</v>
      </c>
      <c r="O7" s="31">
        <f t="shared" si="5"/>
        <v>1.6839730875432661E-2</v>
      </c>
      <c r="P7" s="32">
        <v>198.97</v>
      </c>
      <c r="Q7" s="28">
        <f t="shared" si="6"/>
        <v>2298501.44</v>
      </c>
      <c r="R7" s="28">
        <f t="shared" ref="R7:S7" si="27">Q7*0.5</f>
        <v>1149250.72</v>
      </c>
      <c r="S7" s="28">
        <f t="shared" si="27"/>
        <v>574625.36</v>
      </c>
      <c r="T7" s="28">
        <f t="shared" si="8"/>
        <v>2999074.81</v>
      </c>
      <c r="U7" s="28">
        <f t="shared" ref="U7:V7" si="28">T7*0.5</f>
        <v>1499537.405</v>
      </c>
      <c r="V7" s="28">
        <f t="shared" si="28"/>
        <v>749768.70250000001</v>
      </c>
      <c r="W7" s="28">
        <f t="shared" si="10"/>
        <v>1070259.6299999999</v>
      </c>
      <c r="X7" s="28">
        <f t="shared" ref="X7:Y7" si="29">W7*0.5</f>
        <v>535129.81499999994</v>
      </c>
      <c r="Y7" s="28">
        <f t="shared" si="29"/>
        <v>267564.90749999997</v>
      </c>
      <c r="Z7" s="28">
        <f t="shared" si="12"/>
        <v>1397366.31</v>
      </c>
      <c r="AA7" s="28">
        <f t="shared" ref="AA7:AB7" si="30">Z7*0.5</f>
        <v>698683.15500000003</v>
      </c>
      <c r="AB7" s="28">
        <f t="shared" si="30"/>
        <v>349341.57750000001</v>
      </c>
      <c r="AC7" s="28">
        <f t="shared" si="14"/>
        <v>1842860.14</v>
      </c>
      <c r="AD7" s="28">
        <f t="shared" si="15"/>
        <v>1474288.112</v>
      </c>
      <c r="AE7" s="28">
        <f t="shared" si="16"/>
        <v>884572.86719999998</v>
      </c>
      <c r="AF7" s="28">
        <f t="shared" si="17"/>
        <v>172308.02</v>
      </c>
      <c r="AG7" s="28">
        <f t="shared" si="18"/>
        <v>103384.81199999999</v>
      </c>
      <c r="AH7" s="4"/>
      <c r="AI7" s="4"/>
    </row>
    <row r="8" spans="1:42" ht="12.75" customHeight="1">
      <c r="A8" s="19" t="s">
        <v>1045</v>
      </c>
      <c r="B8" s="23">
        <v>830075</v>
      </c>
      <c r="C8" s="23">
        <v>100842</v>
      </c>
      <c r="D8" s="25">
        <v>28211</v>
      </c>
      <c r="E8" s="31">
        <f t="shared" si="0"/>
        <v>0.27975446738462151</v>
      </c>
      <c r="F8" s="25">
        <v>31040</v>
      </c>
      <c r="G8" s="31">
        <f t="shared" si="1"/>
        <v>0.30780825449713412</v>
      </c>
      <c r="H8" s="25">
        <v>14370</v>
      </c>
      <c r="I8" s="31">
        <f t="shared" si="2"/>
        <v>0.14250014874754566</v>
      </c>
      <c r="J8" s="25">
        <v>15730</v>
      </c>
      <c r="K8" s="31">
        <f t="shared" si="3"/>
        <v>0.15598659288788402</v>
      </c>
      <c r="L8" s="25">
        <v>10968</v>
      </c>
      <c r="M8" s="31">
        <f t="shared" si="4"/>
        <v>0.10876420539061106</v>
      </c>
      <c r="N8" s="25">
        <v>1858</v>
      </c>
      <c r="O8" s="31">
        <f t="shared" si="5"/>
        <v>1.8424862656432835E-2</v>
      </c>
      <c r="P8" s="32">
        <v>198.97</v>
      </c>
      <c r="Q8" s="28">
        <f t="shared" si="6"/>
        <v>5613142.6699999999</v>
      </c>
      <c r="R8" s="28">
        <f t="shared" ref="R8:S8" si="31">Q8*0.5</f>
        <v>2806571.335</v>
      </c>
      <c r="S8" s="28">
        <f t="shared" si="31"/>
        <v>1403285.6675</v>
      </c>
      <c r="T8" s="28">
        <f t="shared" si="8"/>
        <v>6176028.7999999998</v>
      </c>
      <c r="U8" s="28">
        <f t="shared" ref="U8:V8" si="32">T8*0.5</f>
        <v>3088014.4</v>
      </c>
      <c r="V8" s="28">
        <f t="shared" si="32"/>
        <v>1544007.2</v>
      </c>
      <c r="W8" s="28">
        <f t="shared" si="10"/>
        <v>2859198.9</v>
      </c>
      <c r="X8" s="28">
        <f t="shared" ref="X8:Y8" si="33">W8*0.5</f>
        <v>1429599.45</v>
      </c>
      <c r="Y8" s="28">
        <f t="shared" si="33"/>
        <v>714799.72499999998</v>
      </c>
      <c r="Z8" s="28">
        <f t="shared" si="12"/>
        <v>3129798.1</v>
      </c>
      <c r="AA8" s="28">
        <f t="shared" ref="AA8:AB8" si="34">Z8*0.5</f>
        <v>1564899.05</v>
      </c>
      <c r="AB8" s="28">
        <f t="shared" si="34"/>
        <v>782449.52500000002</v>
      </c>
      <c r="AC8" s="28">
        <f t="shared" si="14"/>
        <v>2182302.96</v>
      </c>
      <c r="AD8" s="28">
        <f t="shared" si="15"/>
        <v>1745842.368</v>
      </c>
      <c r="AE8" s="28">
        <f t="shared" si="16"/>
        <v>1047505.4208</v>
      </c>
      <c r="AF8" s="28">
        <f t="shared" si="17"/>
        <v>369686.26</v>
      </c>
      <c r="AG8" s="28">
        <f t="shared" si="18"/>
        <v>221811.75599999999</v>
      </c>
      <c r="AH8" s="4"/>
      <c r="AI8" s="4"/>
    </row>
    <row r="9" spans="1:42" ht="12.75" customHeight="1">
      <c r="A9" s="19" t="s">
        <v>846</v>
      </c>
      <c r="B9" s="23">
        <v>45540</v>
      </c>
      <c r="C9" s="23">
        <v>5500</v>
      </c>
      <c r="D9" s="25">
        <v>904</v>
      </c>
      <c r="E9" s="31">
        <f t="shared" si="0"/>
        <v>0.16436363636363635</v>
      </c>
      <c r="F9" s="25">
        <v>1332</v>
      </c>
      <c r="G9" s="31">
        <f t="shared" si="1"/>
        <v>0.24218181818181819</v>
      </c>
      <c r="H9" s="25">
        <v>418</v>
      </c>
      <c r="I9" s="31">
        <f t="shared" si="2"/>
        <v>7.5999999999999998E-2</v>
      </c>
      <c r="J9" s="25">
        <v>616</v>
      </c>
      <c r="K9" s="31">
        <f t="shared" si="3"/>
        <v>0.112</v>
      </c>
      <c r="L9" s="25">
        <v>674</v>
      </c>
      <c r="M9" s="31">
        <f t="shared" si="4"/>
        <v>0.12254545454545454</v>
      </c>
      <c r="N9" s="25">
        <v>113</v>
      </c>
      <c r="O9" s="31">
        <f t="shared" si="5"/>
        <v>2.0545454545454544E-2</v>
      </c>
      <c r="P9" s="32">
        <v>198.97</v>
      </c>
      <c r="Q9" s="28">
        <f t="shared" si="6"/>
        <v>179868.88</v>
      </c>
      <c r="R9" s="28">
        <f t="shared" ref="R9:S9" si="35">Q9*0.5</f>
        <v>89934.44</v>
      </c>
      <c r="S9" s="28">
        <f t="shared" si="35"/>
        <v>44967.22</v>
      </c>
      <c r="T9" s="28">
        <f t="shared" si="8"/>
        <v>265028.03999999998</v>
      </c>
      <c r="U9" s="28">
        <f t="shared" ref="U9:V9" si="36">T9*0.5</f>
        <v>132514.01999999999</v>
      </c>
      <c r="V9" s="28">
        <f t="shared" si="36"/>
        <v>66257.009999999995</v>
      </c>
      <c r="W9" s="28">
        <f t="shared" si="10"/>
        <v>83169.460000000006</v>
      </c>
      <c r="X9" s="28">
        <f t="shared" ref="X9:Y9" si="37">W9*0.5</f>
        <v>41584.730000000003</v>
      </c>
      <c r="Y9" s="28">
        <f t="shared" si="37"/>
        <v>20792.365000000002</v>
      </c>
      <c r="Z9" s="28">
        <f t="shared" si="12"/>
        <v>122565.52</v>
      </c>
      <c r="AA9" s="28">
        <f t="shared" ref="AA9:AB9" si="38">Z9*0.5</f>
        <v>61282.76</v>
      </c>
      <c r="AB9" s="28">
        <f t="shared" si="38"/>
        <v>30641.38</v>
      </c>
      <c r="AC9" s="28">
        <f t="shared" si="14"/>
        <v>134105.78</v>
      </c>
      <c r="AD9" s="28">
        <f t="shared" si="15"/>
        <v>107284.62400000001</v>
      </c>
      <c r="AE9" s="28">
        <f t="shared" si="16"/>
        <v>64370.774400000002</v>
      </c>
      <c r="AF9" s="28">
        <f t="shared" si="17"/>
        <v>22483.61</v>
      </c>
      <c r="AG9" s="28">
        <f t="shared" si="18"/>
        <v>13490.165999999999</v>
      </c>
      <c r="AH9" s="4"/>
      <c r="AI9" s="4"/>
    </row>
    <row r="10" spans="1:42" ht="12.75" customHeight="1">
      <c r="A10" s="19" t="s">
        <v>375</v>
      </c>
      <c r="B10" s="23">
        <v>144926</v>
      </c>
      <c r="C10" s="23">
        <v>17633</v>
      </c>
      <c r="D10" s="25">
        <v>5323</v>
      </c>
      <c r="E10" s="31">
        <f t="shared" si="0"/>
        <v>0.30187716213917087</v>
      </c>
      <c r="F10" s="25">
        <v>7208</v>
      </c>
      <c r="G10" s="31">
        <f t="shared" si="1"/>
        <v>0.40877899393183237</v>
      </c>
      <c r="H10" s="25">
        <v>2803</v>
      </c>
      <c r="I10" s="31">
        <f t="shared" si="2"/>
        <v>0.15896330743492315</v>
      </c>
      <c r="J10" s="25">
        <v>3791</v>
      </c>
      <c r="K10" s="31">
        <f t="shared" si="3"/>
        <v>0.21499461237452505</v>
      </c>
      <c r="L10" s="25">
        <v>2711</v>
      </c>
      <c r="M10" s="31">
        <f t="shared" si="4"/>
        <v>0.15374581750127603</v>
      </c>
      <c r="N10" s="25">
        <v>298</v>
      </c>
      <c r="O10" s="31">
        <f t="shared" si="5"/>
        <v>1.6900130437248341E-2</v>
      </c>
      <c r="P10" s="32">
        <v>198.97</v>
      </c>
      <c r="Q10" s="28">
        <f t="shared" si="6"/>
        <v>1059117.31</v>
      </c>
      <c r="R10" s="28">
        <f t="shared" ref="R10:S10" si="39">Q10*0.5</f>
        <v>529558.65500000003</v>
      </c>
      <c r="S10" s="28">
        <f t="shared" si="39"/>
        <v>264779.32750000001</v>
      </c>
      <c r="T10" s="28">
        <f t="shared" si="8"/>
        <v>1434175.76</v>
      </c>
      <c r="U10" s="28">
        <f t="shared" ref="U10:V10" si="40">T10*0.5</f>
        <v>717087.88</v>
      </c>
      <c r="V10" s="28">
        <f t="shared" si="40"/>
        <v>358543.94</v>
      </c>
      <c r="W10" s="28">
        <f t="shared" si="10"/>
        <v>557712.91</v>
      </c>
      <c r="X10" s="28">
        <f t="shared" ref="X10:Y10" si="41">W10*0.5</f>
        <v>278856.45500000002</v>
      </c>
      <c r="Y10" s="28">
        <f t="shared" si="41"/>
        <v>139428.22750000001</v>
      </c>
      <c r="Z10" s="28">
        <f t="shared" si="12"/>
        <v>754295.27</v>
      </c>
      <c r="AA10" s="28">
        <f t="shared" ref="AA10:AB10" si="42">Z10*0.5</f>
        <v>377147.63500000001</v>
      </c>
      <c r="AB10" s="28">
        <f t="shared" si="42"/>
        <v>188573.8175</v>
      </c>
      <c r="AC10" s="28">
        <f t="shared" si="14"/>
        <v>539407.67000000004</v>
      </c>
      <c r="AD10" s="28">
        <f t="shared" si="15"/>
        <v>431526.13600000006</v>
      </c>
      <c r="AE10" s="28">
        <f t="shared" si="16"/>
        <v>258915.68160000001</v>
      </c>
      <c r="AF10" s="28">
        <f t="shared" si="17"/>
        <v>59293.06</v>
      </c>
      <c r="AG10" s="28">
        <f t="shared" si="18"/>
        <v>35575.835999999996</v>
      </c>
      <c r="AH10" s="4"/>
      <c r="AI10" s="4"/>
    </row>
    <row r="11" spans="1:42" ht="12.75" customHeight="1">
      <c r="A11" s="19" t="s">
        <v>70</v>
      </c>
      <c r="B11" s="23">
        <v>110929</v>
      </c>
      <c r="C11" s="23">
        <v>14613</v>
      </c>
      <c r="D11" s="25">
        <v>2348</v>
      </c>
      <c r="E11" s="31">
        <f t="shared" si="0"/>
        <v>0.16067884760145076</v>
      </c>
      <c r="F11" s="25">
        <v>3273</v>
      </c>
      <c r="G11" s="31">
        <f t="shared" si="1"/>
        <v>0.22397864914801888</v>
      </c>
      <c r="H11" s="25">
        <v>1065</v>
      </c>
      <c r="I11" s="31">
        <f t="shared" si="2"/>
        <v>7.2880312050913568E-2</v>
      </c>
      <c r="J11" s="25">
        <v>1483</v>
      </c>
      <c r="K11" s="31">
        <f t="shared" si="3"/>
        <v>0.10148497912817354</v>
      </c>
      <c r="L11" s="25">
        <v>1210</v>
      </c>
      <c r="M11" s="31">
        <f t="shared" si="4"/>
        <v>8.2802983644699929E-2</v>
      </c>
      <c r="N11" s="25">
        <v>235</v>
      </c>
      <c r="O11" s="31">
        <f t="shared" si="5"/>
        <v>1.6081571203722712E-2</v>
      </c>
      <c r="P11" s="32">
        <v>198.97</v>
      </c>
      <c r="Q11" s="28">
        <f t="shared" si="6"/>
        <v>467181.56</v>
      </c>
      <c r="R11" s="28">
        <f t="shared" ref="R11:S11" si="43">Q11*0.5</f>
        <v>233590.78</v>
      </c>
      <c r="S11" s="28">
        <f t="shared" si="43"/>
        <v>116795.39</v>
      </c>
      <c r="T11" s="28">
        <f t="shared" si="8"/>
        <v>651228.80999999994</v>
      </c>
      <c r="U11" s="28">
        <f t="shared" ref="U11:V11" si="44">T11*0.5</f>
        <v>325614.40499999997</v>
      </c>
      <c r="V11" s="28">
        <f t="shared" si="44"/>
        <v>162807.20249999998</v>
      </c>
      <c r="W11" s="28">
        <f t="shared" si="10"/>
        <v>211903.05</v>
      </c>
      <c r="X11" s="28">
        <f t="shared" ref="X11:Y11" si="45">W11*0.5</f>
        <v>105951.52499999999</v>
      </c>
      <c r="Y11" s="28">
        <f t="shared" si="45"/>
        <v>52975.762499999997</v>
      </c>
      <c r="Z11" s="28">
        <f t="shared" si="12"/>
        <v>295072.51</v>
      </c>
      <c r="AA11" s="28">
        <f t="shared" ref="AA11:AB11" si="46">Z11*0.5</f>
        <v>147536.255</v>
      </c>
      <c r="AB11" s="28">
        <f t="shared" si="46"/>
        <v>73768.127500000002</v>
      </c>
      <c r="AC11" s="28">
        <f t="shared" si="14"/>
        <v>240753.7</v>
      </c>
      <c r="AD11" s="28">
        <f t="shared" si="15"/>
        <v>192602.96000000002</v>
      </c>
      <c r="AE11" s="28">
        <f t="shared" si="16"/>
        <v>115561.77600000001</v>
      </c>
      <c r="AF11" s="28">
        <f t="shared" si="17"/>
        <v>46757.95</v>
      </c>
      <c r="AG11" s="28">
        <f t="shared" si="18"/>
        <v>28054.769999999997</v>
      </c>
      <c r="AH11" s="4"/>
      <c r="AI11" s="4"/>
    </row>
    <row r="12" spans="1:42" ht="12.75" customHeight="1">
      <c r="A12" s="19" t="s">
        <v>611</v>
      </c>
      <c r="B12" s="23">
        <v>20482</v>
      </c>
      <c r="C12" s="23">
        <v>2135</v>
      </c>
      <c r="D12" s="25">
        <v>498</v>
      </c>
      <c r="E12" s="31">
        <f t="shared" si="0"/>
        <v>0.23325526932084309</v>
      </c>
      <c r="F12" s="25">
        <v>805</v>
      </c>
      <c r="G12" s="31">
        <f t="shared" si="1"/>
        <v>0.37704918032786883</v>
      </c>
      <c r="H12" s="25">
        <v>290</v>
      </c>
      <c r="I12" s="31">
        <f t="shared" si="2"/>
        <v>0.13583138173302109</v>
      </c>
      <c r="J12" s="25">
        <v>471</v>
      </c>
      <c r="K12" s="31">
        <f t="shared" si="3"/>
        <v>0.22060889929742389</v>
      </c>
      <c r="L12" s="25">
        <v>327</v>
      </c>
      <c r="M12" s="31">
        <f t="shared" si="4"/>
        <v>0.15316159250585479</v>
      </c>
      <c r="N12" s="25">
        <v>16</v>
      </c>
      <c r="O12" s="31">
        <f t="shared" si="5"/>
        <v>7.4941451990632318E-3</v>
      </c>
      <c r="P12" s="32">
        <v>198.97</v>
      </c>
      <c r="Q12" s="28">
        <f t="shared" si="6"/>
        <v>99087.06</v>
      </c>
      <c r="R12" s="28">
        <f t="shared" ref="R12:S12" si="47">Q12*0.5</f>
        <v>49543.53</v>
      </c>
      <c r="S12" s="28">
        <f t="shared" si="47"/>
        <v>24771.764999999999</v>
      </c>
      <c r="T12" s="28">
        <f t="shared" si="8"/>
        <v>160170.85</v>
      </c>
      <c r="U12" s="28">
        <f t="shared" ref="U12:V12" si="48">T12*0.5</f>
        <v>80085.425000000003</v>
      </c>
      <c r="V12" s="28">
        <f t="shared" si="48"/>
        <v>40042.712500000001</v>
      </c>
      <c r="W12" s="28">
        <f t="shared" si="10"/>
        <v>57701.3</v>
      </c>
      <c r="X12" s="28">
        <f t="shared" ref="X12:Y12" si="49">W12*0.5</f>
        <v>28850.65</v>
      </c>
      <c r="Y12" s="28">
        <f t="shared" si="49"/>
        <v>14425.325000000001</v>
      </c>
      <c r="Z12" s="28">
        <f t="shared" si="12"/>
        <v>93714.87</v>
      </c>
      <c r="AA12" s="28">
        <f t="shared" ref="AA12:AB12" si="50">Z12*0.5</f>
        <v>46857.434999999998</v>
      </c>
      <c r="AB12" s="28">
        <f t="shared" si="50"/>
        <v>23428.717499999999</v>
      </c>
      <c r="AC12" s="28">
        <f t="shared" si="14"/>
        <v>65063.19</v>
      </c>
      <c r="AD12" s="28">
        <f t="shared" si="15"/>
        <v>52050.552000000003</v>
      </c>
      <c r="AE12" s="28">
        <f t="shared" si="16"/>
        <v>31230.331200000001</v>
      </c>
      <c r="AF12" s="28">
        <f t="shared" si="17"/>
        <v>3183.52</v>
      </c>
      <c r="AG12" s="28">
        <f t="shared" si="18"/>
        <v>1910.1119999999999</v>
      </c>
      <c r="AH12" s="4"/>
      <c r="AI12" s="4"/>
    </row>
    <row r="13" spans="1:42" ht="12.75" customHeight="1">
      <c r="A13" s="19" t="s">
        <v>651</v>
      </c>
      <c r="B13" s="23">
        <v>3958</v>
      </c>
      <c r="C13" s="23">
        <v>412</v>
      </c>
      <c r="D13" s="25"/>
      <c r="E13" s="31"/>
      <c r="F13" s="25"/>
      <c r="G13" s="31"/>
      <c r="H13" s="25"/>
      <c r="I13" s="31"/>
      <c r="J13" s="25"/>
      <c r="K13" s="31"/>
      <c r="L13" s="25">
        <v>81</v>
      </c>
      <c r="M13" s="31">
        <f t="shared" si="4"/>
        <v>0.19660194174757281</v>
      </c>
      <c r="N13" s="25">
        <v>3</v>
      </c>
      <c r="O13" s="31">
        <f t="shared" si="5"/>
        <v>7.2815533980582527E-3</v>
      </c>
      <c r="P13" s="32">
        <v>198.97</v>
      </c>
      <c r="Q13" s="28"/>
      <c r="R13" s="28"/>
      <c r="S13" s="28"/>
      <c r="T13" s="28"/>
      <c r="U13" s="28"/>
      <c r="V13" s="28"/>
      <c r="W13" s="28"/>
      <c r="X13" s="28"/>
      <c r="Y13" s="28"/>
      <c r="Z13" s="28"/>
      <c r="AA13" s="28"/>
      <c r="AB13" s="28"/>
      <c r="AC13" s="28">
        <f t="shared" si="14"/>
        <v>16116.57</v>
      </c>
      <c r="AD13" s="28">
        <f t="shared" si="15"/>
        <v>12893.256000000001</v>
      </c>
      <c r="AE13" s="28">
        <f t="shared" si="16"/>
        <v>7735.9536000000007</v>
      </c>
      <c r="AF13" s="28">
        <f t="shared" si="17"/>
        <v>596.91</v>
      </c>
      <c r="AG13" s="28">
        <f t="shared" si="18"/>
        <v>358.14599999999996</v>
      </c>
      <c r="AH13" s="4"/>
      <c r="AI13" s="4"/>
    </row>
    <row r="14" spans="1:42" ht="12.75" customHeight="1">
      <c r="A14" s="19" t="s">
        <v>63</v>
      </c>
      <c r="B14" s="23">
        <v>125065</v>
      </c>
      <c r="C14" s="23">
        <v>16143</v>
      </c>
      <c r="D14" s="25">
        <v>3420</v>
      </c>
      <c r="E14" s="31">
        <f t="shared" ref="E14:E35" si="51">D14/$C14</f>
        <v>0.21185653224307749</v>
      </c>
      <c r="F14" s="25">
        <v>3870</v>
      </c>
      <c r="G14" s="31">
        <f t="shared" ref="G14:G35" si="52">F14/$C14</f>
        <v>0.23973239174874558</v>
      </c>
      <c r="H14" s="25">
        <v>1642</v>
      </c>
      <c r="I14" s="31">
        <f t="shared" ref="I14:I35" si="53">H14/$C14</f>
        <v>0.10171591401846002</v>
      </c>
      <c r="J14" s="25">
        <v>1859</v>
      </c>
      <c r="K14" s="31">
        <f t="shared" ref="K14:K35" si="54">J14/$C14</f>
        <v>0.11515827293563774</v>
      </c>
      <c r="L14" s="25">
        <v>1601</v>
      </c>
      <c r="M14" s="31">
        <f t="shared" si="4"/>
        <v>9.9176113485721362E-2</v>
      </c>
      <c r="N14" s="25">
        <v>331</v>
      </c>
      <c r="O14" s="31">
        <f t="shared" si="5"/>
        <v>2.0504243325280308E-2</v>
      </c>
      <c r="P14" s="32">
        <v>198.97</v>
      </c>
      <c r="Q14" s="28">
        <f t="shared" ref="Q14:Q35" si="55">P14*D14</f>
        <v>680477.4</v>
      </c>
      <c r="R14" s="28">
        <f t="shared" ref="R14:S14" si="56">Q14*0.5</f>
        <v>340238.7</v>
      </c>
      <c r="S14" s="28">
        <f t="shared" si="56"/>
        <v>170119.35</v>
      </c>
      <c r="T14" s="28">
        <f t="shared" ref="T14:T35" si="57">P14*F14</f>
        <v>770013.9</v>
      </c>
      <c r="U14" s="28">
        <f t="shared" ref="U14:V14" si="58">T14*0.5</f>
        <v>385006.95</v>
      </c>
      <c r="V14" s="28">
        <f t="shared" si="58"/>
        <v>192503.47500000001</v>
      </c>
      <c r="W14" s="28">
        <f t="shared" ref="W14:W35" si="59">P14*H14</f>
        <v>326708.74</v>
      </c>
      <c r="X14" s="28">
        <f t="shared" ref="X14:Y14" si="60">W14*0.5</f>
        <v>163354.37</v>
      </c>
      <c r="Y14" s="28">
        <f t="shared" si="60"/>
        <v>81677.184999999998</v>
      </c>
      <c r="Z14" s="28">
        <f t="shared" ref="Z14:Z35" si="61">P14*J14</f>
        <v>369885.23</v>
      </c>
      <c r="AA14" s="28">
        <f t="shared" ref="AA14:AB14" si="62">Z14*0.5</f>
        <v>184942.61499999999</v>
      </c>
      <c r="AB14" s="28">
        <f t="shared" si="62"/>
        <v>92471.307499999995</v>
      </c>
      <c r="AC14" s="28">
        <f t="shared" si="14"/>
        <v>318550.96999999997</v>
      </c>
      <c r="AD14" s="28">
        <f t="shared" si="15"/>
        <v>254840.77599999998</v>
      </c>
      <c r="AE14" s="28">
        <f t="shared" si="16"/>
        <v>152904.4656</v>
      </c>
      <c r="AF14" s="28">
        <f t="shared" si="17"/>
        <v>65859.069999999992</v>
      </c>
      <c r="AG14" s="28">
        <f t="shared" si="18"/>
        <v>39515.441999999995</v>
      </c>
      <c r="AH14" s="4"/>
      <c r="AI14" s="4"/>
    </row>
    <row r="15" spans="1:42" ht="12.75" customHeight="1">
      <c r="A15" s="19" t="s">
        <v>633</v>
      </c>
      <c r="B15" s="23">
        <v>10268</v>
      </c>
      <c r="C15" s="23">
        <v>1086</v>
      </c>
      <c r="D15" s="25">
        <v>115</v>
      </c>
      <c r="E15" s="31">
        <f t="shared" si="51"/>
        <v>0.10589318600368323</v>
      </c>
      <c r="F15" s="25">
        <v>213</v>
      </c>
      <c r="G15" s="31">
        <f t="shared" si="52"/>
        <v>0.19613259668508287</v>
      </c>
      <c r="H15" s="25">
        <v>42</v>
      </c>
      <c r="I15" s="31">
        <f t="shared" si="53"/>
        <v>3.8674033149171269E-2</v>
      </c>
      <c r="J15" s="25">
        <v>78</v>
      </c>
      <c r="K15" s="31">
        <f t="shared" si="54"/>
        <v>7.18232044198895E-2</v>
      </c>
      <c r="L15" s="25">
        <v>111</v>
      </c>
      <c r="M15" s="31">
        <f t="shared" si="4"/>
        <v>0.10220994475138122</v>
      </c>
      <c r="N15" s="25">
        <v>2</v>
      </c>
      <c r="O15" s="31">
        <f t="shared" si="5"/>
        <v>1.841620626151013E-3</v>
      </c>
      <c r="P15" s="32">
        <v>198.97</v>
      </c>
      <c r="Q15" s="28">
        <f t="shared" si="55"/>
        <v>22881.55</v>
      </c>
      <c r="R15" s="28">
        <f t="shared" ref="R15:S15" si="63">Q15*0.5</f>
        <v>11440.775</v>
      </c>
      <c r="S15" s="28">
        <f t="shared" si="63"/>
        <v>5720.3874999999998</v>
      </c>
      <c r="T15" s="28">
        <f t="shared" si="57"/>
        <v>42380.61</v>
      </c>
      <c r="U15" s="28">
        <f t="shared" ref="U15:V15" si="64">T15*0.5</f>
        <v>21190.305</v>
      </c>
      <c r="V15" s="28">
        <f t="shared" si="64"/>
        <v>10595.1525</v>
      </c>
      <c r="W15" s="28">
        <f t="shared" si="59"/>
        <v>8356.74</v>
      </c>
      <c r="X15" s="28">
        <f t="shared" ref="X15:Y15" si="65">W15*0.5</f>
        <v>4178.37</v>
      </c>
      <c r="Y15" s="28">
        <f t="shared" si="65"/>
        <v>2089.1849999999999</v>
      </c>
      <c r="Z15" s="28">
        <f t="shared" si="61"/>
        <v>15519.66</v>
      </c>
      <c r="AA15" s="28">
        <f t="shared" ref="AA15:AB15" si="66">Z15*0.5</f>
        <v>7759.83</v>
      </c>
      <c r="AB15" s="28">
        <f t="shared" si="66"/>
        <v>3879.915</v>
      </c>
      <c r="AC15" s="28">
        <f t="shared" si="14"/>
        <v>22085.67</v>
      </c>
      <c r="AD15" s="28">
        <f t="shared" si="15"/>
        <v>17668.536</v>
      </c>
      <c r="AE15" s="28">
        <f t="shared" si="16"/>
        <v>10601.1216</v>
      </c>
      <c r="AF15" s="28">
        <f t="shared" si="17"/>
        <v>397.94</v>
      </c>
      <c r="AG15" s="28">
        <f t="shared" si="18"/>
        <v>238.76399999999998</v>
      </c>
      <c r="AH15" s="4"/>
      <c r="AI15" s="4"/>
    </row>
    <row r="16" spans="1:42" ht="12.75" customHeight="1">
      <c r="A16" s="19" t="s">
        <v>53</v>
      </c>
      <c r="B16" s="23">
        <v>180873</v>
      </c>
      <c r="C16" s="23">
        <v>21995</v>
      </c>
      <c r="D16" s="25">
        <v>5348</v>
      </c>
      <c r="E16" s="31">
        <f t="shared" si="51"/>
        <v>0.24314616958399637</v>
      </c>
      <c r="F16" s="25">
        <v>5768</v>
      </c>
      <c r="G16" s="31">
        <f t="shared" si="52"/>
        <v>0.26224141850420551</v>
      </c>
      <c r="H16" s="25">
        <v>2612</v>
      </c>
      <c r="I16" s="31">
        <f t="shared" si="53"/>
        <v>0.11875426233234826</v>
      </c>
      <c r="J16" s="25">
        <v>2817</v>
      </c>
      <c r="K16" s="31">
        <f t="shared" si="54"/>
        <v>0.12807456240054557</v>
      </c>
      <c r="L16" s="25">
        <v>3541</v>
      </c>
      <c r="M16" s="31">
        <f t="shared" si="4"/>
        <v>0.16099113434871562</v>
      </c>
      <c r="N16" s="25">
        <v>705</v>
      </c>
      <c r="O16" s="31">
        <f t="shared" si="5"/>
        <v>3.2052739258922484E-2</v>
      </c>
      <c r="P16" s="32">
        <v>198.97</v>
      </c>
      <c r="Q16" s="28">
        <f t="shared" si="55"/>
        <v>1064091.56</v>
      </c>
      <c r="R16" s="28">
        <f t="shared" ref="R16:S16" si="67">Q16*0.5</f>
        <v>532045.78</v>
      </c>
      <c r="S16" s="28">
        <f t="shared" si="67"/>
        <v>266022.89</v>
      </c>
      <c r="T16" s="28">
        <f t="shared" si="57"/>
        <v>1147658.96</v>
      </c>
      <c r="U16" s="28">
        <f t="shared" ref="U16:V16" si="68">T16*0.5</f>
        <v>573829.48</v>
      </c>
      <c r="V16" s="28">
        <f t="shared" si="68"/>
        <v>286914.74</v>
      </c>
      <c r="W16" s="28">
        <f t="shared" si="59"/>
        <v>519709.64</v>
      </c>
      <c r="X16" s="28">
        <f t="shared" ref="X16:Y16" si="69">W16*0.5</f>
        <v>259854.82</v>
      </c>
      <c r="Y16" s="28">
        <f t="shared" si="69"/>
        <v>129927.41</v>
      </c>
      <c r="Z16" s="28">
        <f t="shared" si="61"/>
        <v>560498.49</v>
      </c>
      <c r="AA16" s="28">
        <f t="shared" ref="AA16:AB16" si="70">Z16*0.5</f>
        <v>280249.245</v>
      </c>
      <c r="AB16" s="28">
        <f t="shared" si="70"/>
        <v>140124.6225</v>
      </c>
      <c r="AC16" s="28">
        <f t="shared" si="14"/>
        <v>704552.77</v>
      </c>
      <c r="AD16" s="28">
        <f t="shared" si="15"/>
        <v>563642.21600000001</v>
      </c>
      <c r="AE16" s="28">
        <f t="shared" si="16"/>
        <v>338185.3296</v>
      </c>
      <c r="AF16" s="28">
        <f t="shared" si="17"/>
        <v>140273.85</v>
      </c>
      <c r="AG16" s="28">
        <f t="shared" si="18"/>
        <v>84164.31</v>
      </c>
      <c r="AH16" s="4"/>
      <c r="AI16" s="4"/>
    </row>
    <row r="17" spans="1:35" ht="12.75" customHeight="1">
      <c r="A17" s="19" t="s">
        <v>850</v>
      </c>
      <c r="B17" s="23">
        <v>197525</v>
      </c>
      <c r="C17" s="23">
        <v>25641</v>
      </c>
      <c r="D17" s="25">
        <v>7480</v>
      </c>
      <c r="E17" s="31">
        <f t="shared" si="51"/>
        <v>0.29172029172029174</v>
      </c>
      <c r="F17" s="25">
        <v>8102</v>
      </c>
      <c r="G17" s="31">
        <f t="shared" si="52"/>
        <v>0.31597831597831599</v>
      </c>
      <c r="H17" s="25">
        <v>3960</v>
      </c>
      <c r="I17" s="31">
        <f t="shared" si="53"/>
        <v>0.15444015444015444</v>
      </c>
      <c r="J17" s="25">
        <v>4289</v>
      </c>
      <c r="K17" s="31">
        <f t="shared" si="54"/>
        <v>0.16727116727116728</v>
      </c>
      <c r="L17" s="25">
        <v>2195</v>
      </c>
      <c r="M17" s="31">
        <f t="shared" si="4"/>
        <v>8.5605085605085604E-2</v>
      </c>
      <c r="N17" s="25">
        <v>462</v>
      </c>
      <c r="O17" s="31">
        <f t="shared" si="5"/>
        <v>1.8018018018018018E-2</v>
      </c>
      <c r="P17" s="32">
        <v>198.97</v>
      </c>
      <c r="Q17" s="28">
        <f t="shared" si="55"/>
        <v>1488295.6</v>
      </c>
      <c r="R17" s="28">
        <f t="shared" ref="R17:S17" si="71">Q17*0.5</f>
        <v>744147.8</v>
      </c>
      <c r="S17" s="28">
        <f t="shared" si="71"/>
        <v>372073.9</v>
      </c>
      <c r="T17" s="28">
        <f t="shared" si="57"/>
        <v>1612054.94</v>
      </c>
      <c r="U17" s="28">
        <f t="shared" ref="U17:V17" si="72">T17*0.5</f>
        <v>806027.47</v>
      </c>
      <c r="V17" s="28">
        <f t="shared" si="72"/>
        <v>403013.73499999999</v>
      </c>
      <c r="W17" s="28">
        <f t="shared" si="59"/>
        <v>787921.2</v>
      </c>
      <c r="X17" s="28">
        <f t="shared" ref="X17:Y17" si="73">W17*0.5</f>
        <v>393960.6</v>
      </c>
      <c r="Y17" s="28">
        <f t="shared" si="73"/>
        <v>196980.3</v>
      </c>
      <c r="Z17" s="28">
        <f t="shared" si="61"/>
        <v>853382.33</v>
      </c>
      <c r="AA17" s="28">
        <f t="shared" ref="AA17:AB17" si="74">Z17*0.5</f>
        <v>426691.16499999998</v>
      </c>
      <c r="AB17" s="28">
        <f t="shared" si="74"/>
        <v>213345.58249999999</v>
      </c>
      <c r="AC17" s="28">
        <f t="shared" si="14"/>
        <v>436739.15</v>
      </c>
      <c r="AD17" s="28">
        <f t="shared" si="15"/>
        <v>349391.32000000007</v>
      </c>
      <c r="AE17" s="28">
        <f t="shared" si="16"/>
        <v>209634.79200000004</v>
      </c>
      <c r="AF17" s="28">
        <f t="shared" si="17"/>
        <v>91924.14</v>
      </c>
      <c r="AG17" s="28">
        <f t="shared" si="18"/>
        <v>55154.483999999997</v>
      </c>
      <c r="AH17" s="4"/>
      <c r="AI17" s="4"/>
    </row>
    <row r="18" spans="1:35" ht="12.75" customHeight="1">
      <c r="A18" s="19" t="s">
        <v>855</v>
      </c>
      <c r="B18" s="23">
        <v>79636</v>
      </c>
      <c r="C18" s="23">
        <v>8787</v>
      </c>
      <c r="D18" s="25">
        <v>2737</v>
      </c>
      <c r="E18" s="31">
        <f t="shared" si="51"/>
        <v>0.31148287242517353</v>
      </c>
      <c r="F18" s="25">
        <v>2851</v>
      </c>
      <c r="G18" s="31">
        <f t="shared" si="52"/>
        <v>0.32445658358939344</v>
      </c>
      <c r="H18" s="25">
        <v>1339</v>
      </c>
      <c r="I18" s="31">
        <f t="shared" si="53"/>
        <v>0.15238420393763513</v>
      </c>
      <c r="J18" s="25">
        <v>1396</v>
      </c>
      <c r="K18" s="31">
        <f t="shared" si="54"/>
        <v>0.15887105951974509</v>
      </c>
      <c r="L18" s="25">
        <v>741</v>
      </c>
      <c r="M18" s="31">
        <f t="shared" si="4"/>
        <v>8.4329122567429152E-2</v>
      </c>
      <c r="N18" s="25">
        <v>139</v>
      </c>
      <c r="O18" s="31">
        <f t="shared" si="5"/>
        <v>1.5818823261636507E-2</v>
      </c>
      <c r="P18" s="32">
        <v>198.97</v>
      </c>
      <c r="Q18" s="28">
        <f t="shared" si="55"/>
        <v>544580.89</v>
      </c>
      <c r="R18" s="28">
        <f t="shared" ref="R18:S18" si="75">Q18*0.5</f>
        <v>272290.44500000001</v>
      </c>
      <c r="S18" s="28">
        <f t="shared" si="75"/>
        <v>136145.2225</v>
      </c>
      <c r="T18" s="28">
        <f t="shared" si="57"/>
        <v>567263.47</v>
      </c>
      <c r="U18" s="28">
        <f t="shared" ref="U18:V18" si="76">T18*0.5</f>
        <v>283631.73499999999</v>
      </c>
      <c r="V18" s="28">
        <f t="shared" si="76"/>
        <v>141815.86749999999</v>
      </c>
      <c r="W18" s="28">
        <f t="shared" si="59"/>
        <v>266420.83</v>
      </c>
      <c r="X18" s="28">
        <f t="shared" ref="X18:Y18" si="77">W18*0.5</f>
        <v>133210.41500000001</v>
      </c>
      <c r="Y18" s="28">
        <f t="shared" si="77"/>
        <v>66605.207500000004</v>
      </c>
      <c r="Z18" s="28">
        <f t="shared" si="61"/>
        <v>277762.12</v>
      </c>
      <c r="AA18" s="28">
        <f t="shared" ref="AA18:AB18" si="78">Z18*0.5</f>
        <v>138881.06</v>
      </c>
      <c r="AB18" s="28">
        <f t="shared" si="78"/>
        <v>69440.53</v>
      </c>
      <c r="AC18" s="28">
        <f t="shared" si="14"/>
        <v>147436.76999999999</v>
      </c>
      <c r="AD18" s="28">
        <f t="shared" si="15"/>
        <v>117949.416</v>
      </c>
      <c r="AE18" s="28">
        <f t="shared" si="16"/>
        <v>70769.64959999999</v>
      </c>
      <c r="AF18" s="28">
        <f t="shared" si="17"/>
        <v>27656.829999999998</v>
      </c>
      <c r="AG18" s="28">
        <f t="shared" si="18"/>
        <v>16594.097999999998</v>
      </c>
      <c r="AH18" s="4"/>
      <c r="AI18" s="4"/>
    </row>
    <row r="19" spans="1:35" ht="12.75" customHeight="1">
      <c r="A19" s="19" t="s">
        <v>380</v>
      </c>
      <c r="B19" s="23">
        <v>138517</v>
      </c>
      <c r="C19" s="23">
        <v>16184</v>
      </c>
      <c r="D19" s="25">
        <v>4815</v>
      </c>
      <c r="E19" s="31">
        <f t="shared" si="51"/>
        <v>0.29751606524962926</v>
      </c>
      <c r="F19" s="25">
        <v>5548</v>
      </c>
      <c r="G19" s="31">
        <f t="shared" si="52"/>
        <v>0.34280771131982207</v>
      </c>
      <c r="H19" s="25">
        <v>2272</v>
      </c>
      <c r="I19" s="31">
        <f t="shared" si="53"/>
        <v>0.14038556599110233</v>
      </c>
      <c r="J19" s="25">
        <v>2619</v>
      </c>
      <c r="K19" s="31">
        <f t="shared" si="54"/>
        <v>0.16182649530400395</v>
      </c>
      <c r="L19" s="25">
        <v>2810</v>
      </c>
      <c r="M19" s="31">
        <f t="shared" si="4"/>
        <v>0.17362827483934751</v>
      </c>
      <c r="N19" s="25">
        <v>219</v>
      </c>
      <c r="O19" s="31">
        <f t="shared" si="5"/>
        <v>1.3531883341571923E-2</v>
      </c>
      <c r="P19" s="32">
        <v>198.97</v>
      </c>
      <c r="Q19" s="28">
        <f t="shared" si="55"/>
        <v>958040.55</v>
      </c>
      <c r="R19" s="28">
        <f t="shared" ref="R19:S19" si="79">Q19*0.5</f>
        <v>479020.27500000002</v>
      </c>
      <c r="S19" s="28">
        <f t="shared" si="79"/>
        <v>239510.13750000001</v>
      </c>
      <c r="T19" s="28">
        <f t="shared" si="57"/>
        <v>1103885.56</v>
      </c>
      <c r="U19" s="28">
        <f t="shared" ref="U19:V19" si="80">T19*0.5</f>
        <v>551942.78</v>
      </c>
      <c r="V19" s="28">
        <f t="shared" si="80"/>
        <v>275971.39</v>
      </c>
      <c r="W19" s="28">
        <f t="shared" si="59"/>
        <v>452059.84</v>
      </c>
      <c r="X19" s="28">
        <f t="shared" ref="X19:Y19" si="81">W19*0.5</f>
        <v>226029.92</v>
      </c>
      <c r="Y19" s="28">
        <f t="shared" si="81"/>
        <v>113014.96</v>
      </c>
      <c r="Z19" s="28">
        <f t="shared" si="61"/>
        <v>521102.43</v>
      </c>
      <c r="AA19" s="28">
        <f t="shared" ref="AA19:AB19" si="82">Z19*0.5</f>
        <v>260551.215</v>
      </c>
      <c r="AB19" s="28">
        <f t="shared" si="82"/>
        <v>130275.6075</v>
      </c>
      <c r="AC19" s="28">
        <f t="shared" si="14"/>
        <v>559105.69999999995</v>
      </c>
      <c r="AD19" s="28">
        <f t="shared" si="15"/>
        <v>447284.56</v>
      </c>
      <c r="AE19" s="28">
        <f t="shared" si="16"/>
        <v>268370.73599999998</v>
      </c>
      <c r="AF19" s="28">
        <f t="shared" si="17"/>
        <v>43574.43</v>
      </c>
      <c r="AG19" s="28">
        <f t="shared" si="18"/>
        <v>26144.657999999999</v>
      </c>
      <c r="AH19" s="4"/>
      <c r="AI19" s="4"/>
    </row>
    <row r="20" spans="1:35" ht="12.75" customHeight="1">
      <c r="A20" s="19" t="s">
        <v>51</v>
      </c>
      <c r="B20" s="23">
        <v>833540</v>
      </c>
      <c r="C20" s="23">
        <v>104371</v>
      </c>
      <c r="D20" s="25">
        <v>18857</v>
      </c>
      <c r="E20" s="31">
        <f t="shared" si="51"/>
        <v>0.180672792250721</v>
      </c>
      <c r="F20" s="25">
        <v>18901</v>
      </c>
      <c r="G20" s="31">
        <f t="shared" si="52"/>
        <v>0.18109436529304118</v>
      </c>
      <c r="H20" s="25">
        <v>9044</v>
      </c>
      <c r="I20" s="31">
        <f t="shared" si="53"/>
        <v>8.6652422607812515E-2</v>
      </c>
      <c r="J20" s="25">
        <v>9065</v>
      </c>
      <c r="K20" s="31">
        <f t="shared" si="54"/>
        <v>8.6853627923465335E-2</v>
      </c>
      <c r="L20" s="25">
        <v>7626</v>
      </c>
      <c r="M20" s="31">
        <f t="shared" si="4"/>
        <v>7.3066273198493834E-2</v>
      </c>
      <c r="N20" s="25">
        <v>1014</v>
      </c>
      <c r="O20" s="31">
        <f t="shared" si="5"/>
        <v>9.7153423843788032E-3</v>
      </c>
      <c r="P20" s="32">
        <v>198.97</v>
      </c>
      <c r="Q20" s="28">
        <f t="shared" si="55"/>
        <v>3751977.29</v>
      </c>
      <c r="R20" s="28">
        <f t="shared" ref="R20:S20" si="83">Q20*0.5</f>
        <v>1875988.645</v>
      </c>
      <c r="S20" s="28">
        <f t="shared" si="83"/>
        <v>937994.32250000001</v>
      </c>
      <c r="T20" s="28">
        <f t="shared" si="57"/>
        <v>3760731.97</v>
      </c>
      <c r="U20" s="28">
        <f t="shared" ref="U20:V20" si="84">T20*0.5</f>
        <v>1880365.9850000001</v>
      </c>
      <c r="V20" s="28">
        <f t="shared" si="84"/>
        <v>940182.99250000005</v>
      </c>
      <c r="W20" s="28">
        <f t="shared" si="59"/>
        <v>1799484.68</v>
      </c>
      <c r="X20" s="28">
        <f t="shared" ref="X20:Y20" si="85">W20*0.5</f>
        <v>899742.34</v>
      </c>
      <c r="Y20" s="28">
        <f t="shared" si="85"/>
        <v>449871.17</v>
      </c>
      <c r="Z20" s="28">
        <f t="shared" si="61"/>
        <v>1803663.05</v>
      </c>
      <c r="AA20" s="28">
        <f t="shared" ref="AA20:AB20" si="86">Z20*0.5</f>
        <v>901831.52500000002</v>
      </c>
      <c r="AB20" s="28">
        <f t="shared" si="86"/>
        <v>450915.76250000001</v>
      </c>
      <c r="AC20" s="28">
        <f t="shared" si="14"/>
        <v>1517345.22</v>
      </c>
      <c r="AD20" s="28">
        <f t="shared" si="15"/>
        <v>1213876.176</v>
      </c>
      <c r="AE20" s="28">
        <f t="shared" si="16"/>
        <v>728325.70559999999</v>
      </c>
      <c r="AF20" s="28">
        <f t="shared" si="17"/>
        <v>201755.58</v>
      </c>
      <c r="AG20" s="28">
        <f t="shared" si="18"/>
        <v>121053.34799999998</v>
      </c>
      <c r="AH20" s="4"/>
      <c r="AI20" s="4"/>
    </row>
    <row r="21" spans="1:35" ht="12.75" customHeight="1">
      <c r="A21" s="19" t="s">
        <v>848</v>
      </c>
      <c r="B21" s="23">
        <v>112460</v>
      </c>
      <c r="C21" s="23">
        <v>13845</v>
      </c>
      <c r="D21" s="25">
        <v>4204</v>
      </c>
      <c r="E21" s="31">
        <f t="shared" si="51"/>
        <v>0.30364752618273744</v>
      </c>
      <c r="F21" s="25">
        <v>4636</v>
      </c>
      <c r="G21" s="31">
        <f t="shared" si="52"/>
        <v>0.33485012639942219</v>
      </c>
      <c r="H21" s="25">
        <v>2027</v>
      </c>
      <c r="I21" s="31">
        <f t="shared" si="53"/>
        <v>0.14640664499819431</v>
      </c>
      <c r="J21" s="25">
        <v>2235</v>
      </c>
      <c r="K21" s="31">
        <f t="shared" si="54"/>
        <v>0.16143011917659805</v>
      </c>
      <c r="L21" s="25">
        <v>1200</v>
      </c>
      <c r="M21" s="31">
        <f t="shared" si="4"/>
        <v>8.6673889490790898E-2</v>
      </c>
      <c r="N21" s="25">
        <v>343</v>
      </c>
      <c r="O21" s="31">
        <f t="shared" si="5"/>
        <v>2.4774286746117733E-2</v>
      </c>
      <c r="P21" s="32">
        <v>198.97</v>
      </c>
      <c r="Q21" s="28">
        <f t="shared" si="55"/>
        <v>836469.88</v>
      </c>
      <c r="R21" s="28">
        <f t="shared" ref="R21:S21" si="87">Q21*0.5</f>
        <v>418234.94</v>
      </c>
      <c r="S21" s="28">
        <f t="shared" si="87"/>
        <v>209117.47</v>
      </c>
      <c r="T21" s="28">
        <f t="shared" si="57"/>
        <v>922424.92</v>
      </c>
      <c r="U21" s="28">
        <f t="shared" ref="U21:V21" si="88">T21*0.5</f>
        <v>461212.46</v>
      </c>
      <c r="V21" s="28">
        <f t="shared" si="88"/>
        <v>230606.23</v>
      </c>
      <c r="W21" s="28">
        <f t="shared" si="59"/>
        <v>403312.19</v>
      </c>
      <c r="X21" s="28">
        <f t="shared" ref="X21:Y21" si="89">W21*0.5</f>
        <v>201656.095</v>
      </c>
      <c r="Y21" s="28">
        <f t="shared" si="89"/>
        <v>100828.0475</v>
      </c>
      <c r="Z21" s="28">
        <f t="shared" si="61"/>
        <v>444697.95</v>
      </c>
      <c r="AA21" s="28">
        <f t="shared" ref="AA21:AB21" si="90">Z21*0.5</f>
        <v>222348.97500000001</v>
      </c>
      <c r="AB21" s="28">
        <f t="shared" si="90"/>
        <v>111174.4875</v>
      </c>
      <c r="AC21" s="28">
        <f t="shared" si="14"/>
        <v>238764</v>
      </c>
      <c r="AD21" s="28">
        <f t="shared" si="15"/>
        <v>191011.20000000001</v>
      </c>
      <c r="AE21" s="28">
        <f t="shared" si="16"/>
        <v>114606.72</v>
      </c>
      <c r="AF21" s="28">
        <f t="shared" si="17"/>
        <v>68246.710000000006</v>
      </c>
      <c r="AG21" s="28">
        <f t="shared" si="18"/>
        <v>40948.026000000005</v>
      </c>
      <c r="AH21" s="4"/>
      <c r="AI21" s="4"/>
    </row>
    <row r="22" spans="1:35" ht="12.75" customHeight="1">
      <c r="A22" s="19" t="s">
        <v>73</v>
      </c>
      <c r="B22" s="23">
        <v>2280042</v>
      </c>
      <c r="C22" s="23">
        <v>223023</v>
      </c>
      <c r="D22" s="25">
        <v>57488</v>
      </c>
      <c r="E22" s="31">
        <f t="shared" si="51"/>
        <v>0.25776713612497365</v>
      </c>
      <c r="F22" s="25">
        <v>57488</v>
      </c>
      <c r="G22" s="31">
        <f t="shared" si="52"/>
        <v>0.25776713612497365</v>
      </c>
      <c r="H22" s="25">
        <v>30738</v>
      </c>
      <c r="I22" s="31">
        <f t="shared" si="53"/>
        <v>0.13782434995493739</v>
      </c>
      <c r="J22" s="25">
        <v>30738</v>
      </c>
      <c r="K22" s="31">
        <f t="shared" si="54"/>
        <v>0.13782434995493739</v>
      </c>
      <c r="L22" s="25">
        <v>26925</v>
      </c>
      <c r="M22" s="31">
        <f t="shared" si="4"/>
        <v>0.12072745860292436</v>
      </c>
      <c r="N22" s="25">
        <v>3243</v>
      </c>
      <c r="O22" s="31">
        <f t="shared" si="5"/>
        <v>1.4541101142034678E-2</v>
      </c>
      <c r="P22" s="32">
        <v>198.97</v>
      </c>
      <c r="Q22" s="28">
        <f t="shared" si="55"/>
        <v>11438387.359999999</v>
      </c>
      <c r="R22" s="28">
        <f t="shared" ref="R22:S22" si="91">Q22*0.5</f>
        <v>5719193.6799999997</v>
      </c>
      <c r="S22" s="28">
        <f t="shared" si="91"/>
        <v>2859596.84</v>
      </c>
      <c r="T22" s="28">
        <f t="shared" si="57"/>
        <v>11438387.359999999</v>
      </c>
      <c r="U22" s="28">
        <f t="shared" ref="U22:V22" si="92">T22*0.5</f>
        <v>5719193.6799999997</v>
      </c>
      <c r="V22" s="28">
        <f t="shared" si="92"/>
        <v>2859596.84</v>
      </c>
      <c r="W22" s="28">
        <f t="shared" si="59"/>
        <v>6115939.8600000003</v>
      </c>
      <c r="X22" s="28">
        <f t="shared" ref="X22:Y22" si="93">W22*0.5</f>
        <v>3057969.93</v>
      </c>
      <c r="Y22" s="28">
        <f t="shared" si="93"/>
        <v>1528984.9650000001</v>
      </c>
      <c r="Z22" s="28">
        <f t="shared" si="61"/>
        <v>6115939.8600000003</v>
      </c>
      <c r="AA22" s="28">
        <f t="shared" ref="AA22:AB22" si="94">Z22*0.5</f>
        <v>3057969.93</v>
      </c>
      <c r="AB22" s="28">
        <f t="shared" si="94"/>
        <v>1528984.9650000001</v>
      </c>
      <c r="AC22" s="28">
        <f t="shared" si="14"/>
        <v>5357267.25</v>
      </c>
      <c r="AD22" s="28">
        <f t="shared" si="15"/>
        <v>4285813.8</v>
      </c>
      <c r="AE22" s="28">
        <f t="shared" si="16"/>
        <v>2571488.2799999998</v>
      </c>
      <c r="AF22" s="28">
        <f t="shared" si="17"/>
        <v>645259.71</v>
      </c>
      <c r="AG22" s="28">
        <f t="shared" si="18"/>
        <v>387155.82599999994</v>
      </c>
      <c r="AH22" s="4"/>
      <c r="AI22" s="4"/>
    </row>
    <row r="23" spans="1:35" ht="12.75" customHeight="1">
      <c r="A23" s="19" t="s">
        <v>67</v>
      </c>
      <c r="B23" s="23">
        <v>40279</v>
      </c>
      <c r="C23" s="23">
        <v>4146</v>
      </c>
      <c r="D23" s="25">
        <v>732</v>
      </c>
      <c r="E23" s="31">
        <f t="shared" si="51"/>
        <v>0.17655571635311143</v>
      </c>
      <c r="F23" s="25">
        <v>1072</v>
      </c>
      <c r="G23" s="31">
        <f t="shared" si="52"/>
        <v>0.25856246985045828</v>
      </c>
      <c r="H23" s="25">
        <v>362</v>
      </c>
      <c r="I23" s="31">
        <f t="shared" si="53"/>
        <v>8.7313072841292819E-2</v>
      </c>
      <c r="J23" s="25">
        <v>529</v>
      </c>
      <c r="K23" s="31">
        <f t="shared" si="54"/>
        <v>0.12759286058851904</v>
      </c>
      <c r="L23" s="25">
        <v>423</v>
      </c>
      <c r="M23" s="31">
        <f t="shared" si="4"/>
        <v>0.1020260492040521</v>
      </c>
      <c r="N23" s="25">
        <v>76</v>
      </c>
      <c r="O23" s="31">
        <f t="shared" si="5"/>
        <v>1.8330921369995177E-2</v>
      </c>
      <c r="P23" s="32">
        <v>198.97</v>
      </c>
      <c r="Q23" s="28">
        <f t="shared" si="55"/>
        <v>145646.04</v>
      </c>
      <c r="R23" s="28">
        <f t="shared" ref="R23:S23" si="95">Q23*0.5</f>
        <v>72823.02</v>
      </c>
      <c r="S23" s="28">
        <f t="shared" si="95"/>
        <v>36411.51</v>
      </c>
      <c r="T23" s="28">
        <f t="shared" si="57"/>
        <v>213295.84</v>
      </c>
      <c r="U23" s="28">
        <f t="shared" ref="U23:V23" si="96">T23*0.5</f>
        <v>106647.92</v>
      </c>
      <c r="V23" s="28">
        <f t="shared" si="96"/>
        <v>53323.96</v>
      </c>
      <c r="W23" s="28">
        <f t="shared" si="59"/>
        <v>72027.14</v>
      </c>
      <c r="X23" s="28">
        <f t="shared" ref="X23:Y23" si="97">W23*0.5</f>
        <v>36013.57</v>
      </c>
      <c r="Y23" s="28">
        <f t="shared" si="97"/>
        <v>18006.785</v>
      </c>
      <c r="Z23" s="28">
        <f t="shared" si="61"/>
        <v>105255.13</v>
      </c>
      <c r="AA23" s="28">
        <f t="shared" ref="AA23:AB23" si="98">Z23*0.5</f>
        <v>52627.565000000002</v>
      </c>
      <c r="AB23" s="28">
        <f t="shared" si="98"/>
        <v>26313.782500000001</v>
      </c>
      <c r="AC23" s="28">
        <f t="shared" si="14"/>
        <v>84164.31</v>
      </c>
      <c r="AD23" s="28">
        <f t="shared" si="15"/>
        <v>67331.448000000004</v>
      </c>
      <c r="AE23" s="28">
        <f t="shared" si="16"/>
        <v>40398.868800000004</v>
      </c>
      <c r="AF23" s="28">
        <f t="shared" si="17"/>
        <v>15121.72</v>
      </c>
      <c r="AG23" s="28">
        <f t="shared" si="18"/>
        <v>9073.0319999999992</v>
      </c>
      <c r="AH23" s="4"/>
      <c r="AI23" s="4"/>
    </row>
    <row r="24" spans="1:35" ht="12.75" customHeight="1">
      <c r="A24" s="19" t="s">
        <v>383</v>
      </c>
      <c r="B24" s="23">
        <v>19443</v>
      </c>
      <c r="C24" s="23">
        <v>2136</v>
      </c>
      <c r="D24" s="25">
        <v>361</v>
      </c>
      <c r="E24" s="31">
        <f t="shared" si="51"/>
        <v>0.16900749063670412</v>
      </c>
      <c r="F24" s="25">
        <v>703</v>
      </c>
      <c r="G24" s="31">
        <f t="shared" si="52"/>
        <v>0.32911985018726592</v>
      </c>
      <c r="H24" s="25">
        <v>164</v>
      </c>
      <c r="I24" s="31">
        <f t="shared" si="53"/>
        <v>7.6779026217228458E-2</v>
      </c>
      <c r="J24" s="25">
        <v>319</v>
      </c>
      <c r="K24" s="31">
        <f t="shared" si="54"/>
        <v>0.14934456928838952</v>
      </c>
      <c r="L24" s="25">
        <v>272</v>
      </c>
      <c r="M24" s="31">
        <f t="shared" si="4"/>
        <v>0.12734082397003746</v>
      </c>
      <c r="N24" s="25">
        <v>7</v>
      </c>
      <c r="O24" s="31">
        <f t="shared" si="5"/>
        <v>3.2771535580524347E-3</v>
      </c>
      <c r="P24" s="32">
        <v>198.97</v>
      </c>
      <c r="Q24" s="28">
        <f t="shared" si="55"/>
        <v>71828.17</v>
      </c>
      <c r="R24" s="28">
        <f t="shared" ref="R24:S24" si="99">Q24*0.5</f>
        <v>35914.084999999999</v>
      </c>
      <c r="S24" s="28">
        <f t="shared" si="99"/>
        <v>17957.0425</v>
      </c>
      <c r="T24" s="28">
        <f t="shared" si="57"/>
        <v>139875.91</v>
      </c>
      <c r="U24" s="28">
        <f t="shared" ref="U24:V24" si="100">T24*0.5</f>
        <v>69937.955000000002</v>
      </c>
      <c r="V24" s="28">
        <f t="shared" si="100"/>
        <v>34968.977500000001</v>
      </c>
      <c r="W24" s="28">
        <f t="shared" si="59"/>
        <v>32631.079999999998</v>
      </c>
      <c r="X24" s="28">
        <f t="shared" ref="X24:Y24" si="101">W24*0.5</f>
        <v>16315.539999999999</v>
      </c>
      <c r="Y24" s="28">
        <f t="shared" si="101"/>
        <v>8157.7699999999995</v>
      </c>
      <c r="Z24" s="28">
        <f t="shared" si="61"/>
        <v>63471.43</v>
      </c>
      <c r="AA24" s="28">
        <f t="shared" ref="AA24:AB24" si="102">Z24*0.5</f>
        <v>31735.715</v>
      </c>
      <c r="AB24" s="28">
        <f t="shared" si="102"/>
        <v>15867.8575</v>
      </c>
      <c r="AC24" s="28">
        <f t="shared" si="14"/>
        <v>54119.839999999997</v>
      </c>
      <c r="AD24" s="28">
        <f t="shared" si="15"/>
        <v>43295.872000000003</v>
      </c>
      <c r="AE24" s="28">
        <f t="shared" si="16"/>
        <v>25977.5232</v>
      </c>
      <c r="AF24" s="28">
        <f t="shared" si="17"/>
        <v>1392.79</v>
      </c>
      <c r="AG24" s="28">
        <f t="shared" si="18"/>
        <v>835.67399999999998</v>
      </c>
      <c r="AH24" s="4"/>
      <c r="AI24" s="4"/>
    </row>
    <row r="25" spans="1:35" ht="12.75" customHeight="1">
      <c r="A25" s="19" t="s">
        <v>874</v>
      </c>
      <c r="B25" s="23">
        <v>20176</v>
      </c>
      <c r="C25" s="23">
        <v>2182</v>
      </c>
      <c r="D25" s="25">
        <v>308</v>
      </c>
      <c r="E25" s="31">
        <f t="shared" si="51"/>
        <v>0.14115490375802017</v>
      </c>
      <c r="F25" s="25">
        <v>436</v>
      </c>
      <c r="G25" s="31">
        <f t="shared" si="52"/>
        <v>0.1998166819431714</v>
      </c>
      <c r="H25" s="25">
        <v>131</v>
      </c>
      <c r="I25" s="31">
        <f t="shared" si="53"/>
        <v>6.0036663611365719E-2</v>
      </c>
      <c r="J25" s="25">
        <v>187</v>
      </c>
      <c r="K25" s="31">
        <f t="shared" si="54"/>
        <v>8.5701191567369384E-2</v>
      </c>
      <c r="L25" s="25">
        <v>170</v>
      </c>
      <c r="M25" s="31">
        <f t="shared" si="4"/>
        <v>7.7910174152153983E-2</v>
      </c>
      <c r="N25" s="25">
        <v>23</v>
      </c>
      <c r="O25" s="31">
        <f t="shared" si="5"/>
        <v>1.0540788267644362E-2</v>
      </c>
      <c r="P25" s="32">
        <v>198.97</v>
      </c>
      <c r="Q25" s="28">
        <f t="shared" si="55"/>
        <v>61282.76</v>
      </c>
      <c r="R25" s="28">
        <f t="shared" ref="R25:S25" si="103">Q25*0.5</f>
        <v>30641.38</v>
      </c>
      <c r="S25" s="28">
        <f t="shared" si="103"/>
        <v>15320.69</v>
      </c>
      <c r="T25" s="28">
        <f t="shared" si="57"/>
        <v>86750.92</v>
      </c>
      <c r="U25" s="28">
        <f t="shared" ref="U25:V25" si="104">T25*0.5</f>
        <v>43375.46</v>
      </c>
      <c r="V25" s="28">
        <f t="shared" si="104"/>
        <v>21687.73</v>
      </c>
      <c r="W25" s="28">
        <f t="shared" si="59"/>
        <v>26065.07</v>
      </c>
      <c r="X25" s="28">
        <f t="shared" ref="X25:Y25" si="105">W25*0.5</f>
        <v>13032.535</v>
      </c>
      <c r="Y25" s="28">
        <f t="shared" si="105"/>
        <v>6516.2674999999999</v>
      </c>
      <c r="Z25" s="28">
        <f t="shared" si="61"/>
        <v>37207.39</v>
      </c>
      <c r="AA25" s="28">
        <f t="shared" ref="AA25:AB25" si="106">Z25*0.5</f>
        <v>18603.695</v>
      </c>
      <c r="AB25" s="28">
        <f t="shared" si="106"/>
        <v>9301.8474999999999</v>
      </c>
      <c r="AC25" s="28">
        <f t="shared" si="14"/>
        <v>33824.9</v>
      </c>
      <c r="AD25" s="28">
        <f t="shared" si="15"/>
        <v>27059.920000000002</v>
      </c>
      <c r="AE25" s="28">
        <f t="shared" si="16"/>
        <v>16235.952000000001</v>
      </c>
      <c r="AF25" s="28">
        <f t="shared" si="17"/>
        <v>4576.3100000000004</v>
      </c>
      <c r="AG25" s="28">
        <f t="shared" si="18"/>
        <v>2745.7860000000001</v>
      </c>
      <c r="AH25" s="4"/>
      <c r="AI25" s="4"/>
    </row>
    <row r="26" spans="1:35" ht="12.75" customHeight="1">
      <c r="A26" s="19" t="s">
        <v>103</v>
      </c>
      <c r="B26" s="23">
        <v>156794</v>
      </c>
      <c r="C26" s="23">
        <v>18563</v>
      </c>
      <c r="D26" s="25">
        <v>4099</v>
      </c>
      <c r="E26" s="31">
        <f t="shared" si="51"/>
        <v>0.22081560092657437</v>
      </c>
      <c r="F26" s="25">
        <v>4099</v>
      </c>
      <c r="G26" s="31">
        <f t="shared" si="52"/>
        <v>0.22081560092657437</v>
      </c>
      <c r="H26" s="25">
        <v>2135</v>
      </c>
      <c r="I26" s="31">
        <f t="shared" si="53"/>
        <v>0.11501373700371707</v>
      </c>
      <c r="J26" s="25">
        <v>2135</v>
      </c>
      <c r="K26" s="31">
        <f t="shared" si="54"/>
        <v>0.11501373700371707</v>
      </c>
      <c r="L26" s="25">
        <v>1176</v>
      </c>
      <c r="M26" s="31">
        <f t="shared" si="4"/>
        <v>6.3351828906965474E-2</v>
      </c>
      <c r="N26" s="25">
        <v>334</v>
      </c>
      <c r="O26" s="31">
        <f t="shared" si="5"/>
        <v>1.7992781339223187E-2</v>
      </c>
      <c r="P26" s="32">
        <v>198.97</v>
      </c>
      <c r="Q26" s="28">
        <f t="shared" si="55"/>
        <v>815578.03</v>
      </c>
      <c r="R26" s="28">
        <f t="shared" ref="R26:S26" si="107">Q26*0.5</f>
        <v>407789.01500000001</v>
      </c>
      <c r="S26" s="28">
        <f t="shared" si="107"/>
        <v>203894.50750000001</v>
      </c>
      <c r="T26" s="28">
        <f t="shared" si="57"/>
        <v>815578.03</v>
      </c>
      <c r="U26" s="28">
        <f t="shared" ref="U26:V26" si="108">T26*0.5</f>
        <v>407789.01500000001</v>
      </c>
      <c r="V26" s="28">
        <f t="shared" si="108"/>
        <v>203894.50750000001</v>
      </c>
      <c r="W26" s="28">
        <f t="shared" si="59"/>
        <v>424800.95</v>
      </c>
      <c r="X26" s="28">
        <f t="shared" ref="X26:Y26" si="109">W26*0.5</f>
        <v>212400.47500000001</v>
      </c>
      <c r="Y26" s="28">
        <f t="shared" si="109"/>
        <v>106200.2375</v>
      </c>
      <c r="Z26" s="28">
        <f t="shared" si="61"/>
        <v>424800.95</v>
      </c>
      <c r="AA26" s="28">
        <f t="shared" ref="AA26:AB26" si="110">Z26*0.5</f>
        <v>212400.47500000001</v>
      </c>
      <c r="AB26" s="28">
        <f t="shared" si="110"/>
        <v>106200.2375</v>
      </c>
      <c r="AC26" s="28">
        <f t="shared" si="14"/>
        <v>233988.72</v>
      </c>
      <c r="AD26" s="28">
        <f t="shared" si="15"/>
        <v>187190.97600000002</v>
      </c>
      <c r="AE26" s="28">
        <f t="shared" si="16"/>
        <v>112314.58560000001</v>
      </c>
      <c r="AF26" s="28">
        <f t="shared" si="17"/>
        <v>66455.98</v>
      </c>
      <c r="AG26" s="28">
        <f t="shared" si="18"/>
        <v>39873.587999999996</v>
      </c>
      <c r="AH26" s="4"/>
      <c r="AI26" s="4"/>
    </row>
    <row r="27" spans="1:35" ht="12.75" customHeight="1">
      <c r="A27" s="19" t="s">
        <v>613</v>
      </c>
      <c r="B27" s="23">
        <v>19011</v>
      </c>
      <c r="C27" s="23">
        <v>1902</v>
      </c>
      <c r="D27" s="25">
        <v>327</v>
      </c>
      <c r="E27" s="31">
        <f t="shared" si="51"/>
        <v>0.1719242902208202</v>
      </c>
      <c r="F27" s="25">
        <v>527</v>
      </c>
      <c r="G27" s="31">
        <f t="shared" si="52"/>
        <v>0.27707676130389064</v>
      </c>
      <c r="H27" s="25">
        <v>147</v>
      </c>
      <c r="I27" s="31">
        <f t="shared" si="53"/>
        <v>7.7287066246056788E-2</v>
      </c>
      <c r="J27" s="25">
        <v>239</v>
      </c>
      <c r="K27" s="31">
        <f t="shared" si="54"/>
        <v>0.12565720294426919</v>
      </c>
      <c r="L27" s="25">
        <v>330</v>
      </c>
      <c r="M27" s="31">
        <f t="shared" si="4"/>
        <v>0.17350157728706625</v>
      </c>
      <c r="N27" s="25">
        <v>26</v>
      </c>
      <c r="O27" s="31">
        <f t="shared" si="5"/>
        <v>1.3669821240799159E-2</v>
      </c>
      <c r="P27" s="32">
        <v>198.97</v>
      </c>
      <c r="Q27" s="28">
        <f t="shared" si="55"/>
        <v>65063.19</v>
      </c>
      <c r="R27" s="28">
        <f t="shared" ref="R27:S27" si="111">Q27*0.5</f>
        <v>32531.595000000001</v>
      </c>
      <c r="S27" s="28">
        <f t="shared" si="111"/>
        <v>16265.797500000001</v>
      </c>
      <c r="T27" s="28">
        <f t="shared" si="57"/>
        <v>104857.19</v>
      </c>
      <c r="U27" s="28">
        <f t="shared" ref="U27:V27" si="112">T27*0.5</f>
        <v>52428.595000000001</v>
      </c>
      <c r="V27" s="28">
        <f t="shared" si="112"/>
        <v>26214.297500000001</v>
      </c>
      <c r="W27" s="28">
        <f t="shared" si="59"/>
        <v>29248.59</v>
      </c>
      <c r="X27" s="28">
        <f t="shared" ref="X27:Y27" si="113">W27*0.5</f>
        <v>14624.295</v>
      </c>
      <c r="Y27" s="28">
        <f t="shared" si="113"/>
        <v>7312.1475</v>
      </c>
      <c r="Z27" s="28">
        <f t="shared" si="61"/>
        <v>47553.83</v>
      </c>
      <c r="AA27" s="28">
        <f t="shared" ref="AA27:AB27" si="114">Z27*0.5</f>
        <v>23776.915000000001</v>
      </c>
      <c r="AB27" s="28">
        <f t="shared" si="114"/>
        <v>11888.4575</v>
      </c>
      <c r="AC27" s="28">
        <f t="shared" si="14"/>
        <v>65660.100000000006</v>
      </c>
      <c r="AD27" s="28">
        <f t="shared" si="15"/>
        <v>52528.080000000009</v>
      </c>
      <c r="AE27" s="28">
        <f t="shared" si="16"/>
        <v>31516.848000000005</v>
      </c>
      <c r="AF27" s="28">
        <f t="shared" si="17"/>
        <v>5173.22</v>
      </c>
      <c r="AG27" s="28">
        <f t="shared" si="18"/>
        <v>3103.9320000000002</v>
      </c>
      <c r="AH27" s="4"/>
      <c r="AI27" s="4"/>
    </row>
    <row r="28" spans="1:35" ht="12.75" customHeight="1">
      <c r="A28" s="19" t="s">
        <v>388</v>
      </c>
      <c r="B28" s="23">
        <v>59750</v>
      </c>
      <c r="C28" s="23">
        <v>6886</v>
      </c>
      <c r="D28" s="25">
        <v>1030</v>
      </c>
      <c r="E28" s="31">
        <f t="shared" si="51"/>
        <v>0.14957885564914319</v>
      </c>
      <c r="F28" s="25">
        <v>1365</v>
      </c>
      <c r="G28" s="31">
        <f t="shared" si="52"/>
        <v>0.19822828928260239</v>
      </c>
      <c r="H28" s="25">
        <v>399</v>
      </c>
      <c r="I28" s="31">
        <f t="shared" si="53"/>
        <v>5.7943653790299157E-2</v>
      </c>
      <c r="J28" s="25">
        <v>529</v>
      </c>
      <c r="K28" s="31">
        <f t="shared" si="54"/>
        <v>7.6822538483880334E-2</v>
      </c>
      <c r="L28" s="25">
        <v>858</v>
      </c>
      <c r="M28" s="31">
        <f t="shared" si="4"/>
        <v>0.12460063897763578</v>
      </c>
      <c r="N28" s="25">
        <v>47</v>
      </c>
      <c r="O28" s="31">
        <f t="shared" si="5"/>
        <v>6.8254429276793493E-3</v>
      </c>
      <c r="P28" s="32">
        <v>198.97</v>
      </c>
      <c r="Q28" s="28">
        <f t="shared" si="55"/>
        <v>204939.1</v>
      </c>
      <c r="R28" s="28">
        <f t="shared" ref="R28:S28" si="115">Q28*0.5</f>
        <v>102469.55</v>
      </c>
      <c r="S28" s="28">
        <f t="shared" si="115"/>
        <v>51234.775000000001</v>
      </c>
      <c r="T28" s="28">
        <f t="shared" si="57"/>
        <v>271594.05</v>
      </c>
      <c r="U28" s="28">
        <f t="shared" ref="U28:V28" si="116">T28*0.5</f>
        <v>135797.02499999999</v>
      </c>
      <c r="V28" s="28">
        <f t="shared" si="116"/>
        <v>67898.512499999997</v>
      </c>
      <c r="W28" s="28">
        <f t="shared" si="59"/>
        <v>79389.03</v>
      </c>
      <c r="X28" s="28">
        <f t="shared" ref="X28:Y28" si="117">W28*0.5</f>
        <v>39694.514999999999</v>
      </c>
      <c r="Y28" s="28">
        <f t="shared" si="117"/>
        <v>19847.2575</v>
      </c>
      <c r="Z28" s="28">
        <f t="shared" si="61"/>
        <v>105255.13</v>
      </c>
      <c r="AA28" s="28">
        <f t="shared" ref="AA28:AB28" si="118">Z28*0.5</f>
        <v>52627.565000000002</v>
      </c>
      <c r="AB28" s="28">
        <f t="shared" si="118"/>
        <v>26313.782500000001</v>
      </c>
      <c r="AC28" s="28">
        <f t="shared" si="14"/>
        <v>170716.26</v>
      </c>
      <c r="AD28" s="28">
        <f t="shared" si="15"/>
        <v>136573.008</v>
      </c>
      <c r="AE28" s="28">
        <f t="shared" si="16"/>
        <v>81943.804799999998</v>
      </c>
      <c r="AF28" s="28">
        <f t="shared" si="17"/>
        <v>9351.59</v>
      </c>
      <c r="AG28" s="28">
        <f t="shared" si="18"/>
        <v>5610.9539999999997</v>
      </c>
      <c r="AH28" s="4"/>
      <c r="AI28" s="4"/>
    </row>
    <row r="29" spans="1:35" ht="12.75" customHeight="1">
      <c r="A29" s="19" t="s">
        <v>377</v>
      </c>
      <c r="B29" s="23">
        <v>198582</v>
      </c>
      <c r="C29" s="23">
        <v>26534</v>
      </c>
      <c r="D29" s="25">
        <v>6817</v>
      </c>
      <c r="E29" s="31">
        <f t="shared" si="51"/>
        <v>0.25691565538554306</v>
      </c>
      <c r="F29" s="25">
        <v>7174</v>
      </c>
      <c r="G29" s="31">
        <f t="shared" si="52"/>
        <v>0.27037009120373862</v>
      </c>
      <c r="H29" s="25">
        <v>3505</v>
      </c>
      <c r="I29" s="31">
        <f t="shared" si="53"/>
        <v>0.13209467098816613</v>
      </c>
      <c r="J29" s="25">
        <v>3687</v>
      </c>
      <c r="K29" s="31">
        <f t="shared" si="54"/>
        <v>0.1389537951307756</v>
      </c>
      <c r="L29" s="25">
        <v>3580</v>
      </c>
      <c r="M29" s="31">
        <f t="shared" si="4"/>
        <v>0.13492123313484586</v>
      </c>
      <c r="N29" s="25">
        <v>520</v>
      </c>
      <c r="O29" s="31">
        <f t="shared" si="5"/>
        <v>1.9597497550312808E-2</v>
      </c>
      <c r="P29" s="32">
        <v>198.97</v>
      </c>
      <c r="Q29" s="28">
        <f t="shared" si="55"/>
        <v>1356378.49</v>
      </c>
      <c r="R29" s="28">
        <f t="shared" ref="R29:S29" si="119">Q29*0.5</f>
        <v>678189.245</v>
      </c>
      <c r="S29" s="28">
        <f t="shared" si="119"/>
        <v>339094.6225</v>
      </c>
      <c r="T29" s="28">
        <f t="shared" si="57"/>
        <v>1427410.78</v>
      </c>
      <c r="U29" s="28">
        <f t="shared" ref="U29:V29" si="120">T29*0.5</f>
        <v>713705.39</v>
      </c>
      <c r="V29" s="28">
        <f t="shared" si="120"/>
        <v>356852.69500000001</v>
      </c>
      <c r="W29" s="28">
        <f t="shared" si="59"/>
        <v>697389.85</v>
      </c>
      <c r="X29" s="28">
        <f t="shared" ref="X29:Y29" si="121">W29*0.5</f>
        <v>348694.92499999999</v>
      </c>
      <c r="Y29" s="28">
        <f t="shared" si="121"/>
        <v>174347.46249999999</v>
      </c>
      <c r="Z29" s="28">
        <f t="shared" si="61"/>
        <v>733602.39</v>
      </c>
      <c r="AA29" s="28">
        <f t="shared" ref="AA29:AB29" si="122">Z29*0.5</f>
        <v>366801.19500000001</v>
      </c>
      <c r="AB29" s="28">
        <f t="shared" si="122"/>
        <v>183400.5975</v>
      </c>
      <c r="AC29" s="28">
        <f t="shared" si="14"/>
        <v>712312.6</v>
      </c>
      <c r="AD29" s="28">
        <f t="shared" si="15"/>
        <v>569850.07999999996</v>
      </c>
      <c r="AE29" s="28">
        <f t="shared" si="16"/>
        <v>341910.04799999995</v>
      </c>
      <c r="AF29" s="28">
        <f t="shared" si="17"/>
        <v>103464.4</v>
      </c>
      <c r="AG29" s="28">
        <f t="shared" si="18"/>
        <v>62078.639999999992</v>
      </c>
      <c r="AH29" s="4"/>
      <c r="AI29" s="4"/>
    </row>
    <row r="30" spans="1:35" ht="12.75" customHeight="1">
      <c r="A30" s="19" t="s">
        <v>55</v>
      </c>
      <c r="B30" s="23">
        <v>462213</v>
      </c>
      <c r="C30" s="23">
        <v>56624</v>
      </c>
      <c r="D30" s="25">
        <v>12959</v>
      </c>
      <c r="E30" s="31">
        <f t="shared" si="51"/>
        <v>0.22886055382876519</v>
      </c>
      <c r="F30" s="25">
        <v>13029</v>
      </c>
      <c r="G30" s="31">
        <f t="shared" si="52"/>
        <v>0.23009677875105963</v>
      </c>
      <c r="H30" s="25">
        <v>6610</v>
      </c>
      <c r="I30" s="31">
        <f t="shared" si="53"/>
        <v>0.11673495337666007</v>
      </c>
      <c r="J30" s="25">
        <v>6646</v>
      </c>
      <c r="K30" s="31">
        <f t="shared" si="54"/>
        <v>0.11737072619384006</v>
      </c>
      <c r="L30" s="25">
        <v>4708</v>
      </c>
      <c r="M30" s="31">
        <f t="shared" si="4"/>
        <v>8.3144956202317044E-2</v>
      </c>
      <c r="N30" s="25">
        <v>876</v>
      </c>
      <c r="O30" s="31">
        <f t="shared" si="5"/>
        <v>1.5470471884713196E-2</v>
      </c>
      <c r="P30" s="32">
        <v>198.97</v>
      </c>
      <c r="Q30" s="28">
        <f t="shared" si="55"/>
        <v>2578452.23</v>
      </c>
      <c r="R30" s="28">
        <f t="shared" ref="R30:S30" si="123">Q30*0.5</f>
        <v>1289226.115</v>
      </c>
      <c r="S30" s="28">
        <f t="shared" si="123"/>
        <v>644613.0575</v>
      </c>
      <c r="T30" s="28">
        <f t="shared" si="57"/>
        <v>2592380.13</v>
      </c>
      <c r="U30" s="28">
        <f t="shared" ref="U30:V30" si="124">T30*0.5</f>
        <v>1296190.0649999999</v>
      </c>
      <c r="V30" s="28">
        <f t="shared" si="124"/>
        <v>648095.03249999997</v>
      </c>
      <c r="W30" s="28">
        <f t="shared" si="59"/>
        <v>1315191.7</v>
      </c>
      <c r="X30" s="28">
        <f t="shared" ref="X30:Y30" si="125">W30*0.5</f>
        <v>657595.85</v>
      </c>
      <c r="Y30" s="28">
        <f t="shared" si="125"/>
        <v>328797.92499999999</v>
      </c>
      <c r="Z30" s="28">
        <f t="shared" si="61"/>
        <v>1322354.6199999999</v>
      </c>
      <c r="AA30" s="28">
        <f t="shared" ref="AA30:AB30" si="126">Z30*0.5</f>
        <v>661177.30999999994</v>
      </c>
      <c r="AB30" s="28">
        <f t="shared" si="126"/>
        <v>330588.65499999997</v>
      </c>
      <c r="AC30" s="28">
        <f t="shared" si="14"/>
        <v>936750.76</v>
      </c>
      <c r="AD30" s="28">
        <f t="shared" si="15"/>
        <v>749400.60800000001</v>
      </c>
      <c r="AE30" s="28">
        <f t="shared" si="16"/>
        <v>449640.36479999998</v>
      </c>
      <c r="AF30" s="28">
        <f t="shared" si="17"/>
        <v>174297.72</v>
      </c>
      <c r="AG30" s="28">
        <f t="shared" si="18"/>
        <v>104578.632</v>
      </c>
      <c r="AH30" s="4"/>
      <c r="AI30" s="4"/>
    </row>
    <row r="31" spans="1:35" ht="12.75" customHeight="1">
      <c r="A31" s="19" t="s">
        <v>93</v>
      </c>
      <c r="B31" s="23">
        <v>14428</v>
      </c>
      <c r="C31" s="23">
        <v>1683</v>
      </c>
      <c r="D31" s="25">
        <v>203</v>
      </c>
      <c r="E31" s="31">
        <f t="shared" si="51"/>
        <v>0.12061794414735591</v>
      </c>
      <c r="F31" s="25">
        <v>319</v>
      </c>
      <c r="G31" s="31">
        <f t="shared" si="52"/>
        <v>0.18954248366013071</v>
      </c>
      <c r="H31" s="25">
        <v>92</v>
      </c>
      <c r="I31" s="31">
        <f t="shared" si="53"/>
        <v>5.4664289958407608E-2</v>
      </c>
      <c r="J31" s="25">
        <v>146</v>
      </c>
      <c r="K31" s="31">
        <f t="shared" si="54"/>
        <v>8.6749851455733815E-2</v>
      </c>
      <c r="L31" s="25">
        <v>167</v>
      </c>
      <c r="M31" s="31">
        <f t="shared" si="4"/>
        <v>9.9227569815805106E-2</v>
      </c>
      <c r="N31" s="25">
        <v>16</v>
      </c>
      <c r="O31" s="31">
        <f t="shared" si="5"/>
        <v>9.5068330362448016E-3</v>
      </c>
      <c r="P31" s="32">
        <v>198.97</v>
      </c>
      <c r="Q31" s="28">
        <f t="shared" si="55"/>
        <v>40390.909999999996</v>
      </c>
      <c r="R31" s="28">
        <f t="shared" ref="R31:S31" si="127">Q31*0.5</f>
        <v>20195.454999999998</v>
      </c>
      <c r="S31" s="28">
        <f t="shared" si="127"/>
        <v>10097.727499999999</v>
      </c>
      <c r="T31" s="28">
        <f t="shared" si="57"/>
        <v>63471.43</v>
      </c>
      <c r="U31" s="28">
        <f t="shared" ref="U31:V31" si="128">T31*0.5</f>
        <v>31735.715</v>
      </c>
      <c r="V31" s="28">
        <f t="shared" si="128"/>
        <v>15867.8575</v>
      </c>
      <c r="W31" s="28">
        <f t="shared" si="59"/>
        <v>18305.240000000002</v>
      </c>
      <c r="X31" s="28">
        <f t="shared" ref="X31:Y31" si="129">W31*0.5</f>
        <v>9152.6200000000008</v>
      </c>
      <c r="Y31" s="28">
        <f t="shared" si="129"/>
        <v>4576.3100000000004</v>
      </c>
      <c r="Z31" s="28">
        <f t="shared" si="61"/>
        <v>29049.62</v>
      </c>
      <c r="AA31" s="28">
        <f t="shared" ref="AA31:AB31" si="130">Z31*0.5</f>
        <v>14524.81</v>
      </c>
      <c r="AB31" s="28">
        <f t="shared" si="130"/>
        <v>7262.4049999999997</v>
      </c>
      <c r="AC31" s="28">
        <f t="shared" si="14"/>
        <v>33227.99</v>
      </c>
      <c r="AD31" s="28">
        <f t="shared" si="15"/>
        <v>26582.392</v>
      </c>
      <c r="AE31" s="28">
        <f t="shared" si="16"/>
        <v>15949.4352</v>
      </c>
      <c r="AF31" s="28">
        <f t="shared" si="17"/>
        <v>3183.52</v>
      </c>
      <c r="AG31" s="28">
        <f t="shared" si="18"/>
        <v>1910.1119999999999</v>
      </c>
      <c r="AH31" s="4"/>
      <c r="AI31" s="4"/>
    </row>
    <row r="32" spans="1:35" ht="12.75" customHeight="1">
      <c r="A32" s="19" t="s">
        <v>852</v>
      </c>
      <c r="B32" s="23">
        <v>68744</v>
      </c>
      <c r="C32" s="23">
        <v>7784</v>
      </c>
      <c r="D32" s="25">
        <v>2506</v>
      </c>
      <c r="E32" s="31">
        <f t="shared" si="51"/>
        <v>0.32194244604316546</v>
      </c>
      <c r="F32" s="25">
        <v>2599</v>
      </c>
      <c r="G32" s="31">
        <f t="shared" si="52"/>
        <v>0.33389003083247687</v>
      </c>
      <c r="H32" s="25">
        <v>1169</v>
      </c>
      <c r="I32" s="31">
        <f t="shared" si="53"/>
        <v>0.15017985611510792</v>
      </c>
      <c r="J32" s="25">
        <v>1213</v>
      </c>
      <c r="K32" s="31">
        <f t="shared" si="54"/>
        <v>0.15583247687564233</v>
      </c>
      <c r="L32" s="25">
        <v>929</v>
      </c>
      <c r="M32" s="31">
        <f t="shared" si="4"/>
        <v>0.11934737923946558</v>
      </c>
      <c r="N32" s="25">
        <v>148</v>
      </c>
      <c r="O32" s="31">
        <f t="shared" si="5"/>
        <v>1.9013360739979446E-2</v>
      </c>
      <c r="P32" s="32">
        <v>198.97</v>
      </c>
      <c r="Q32" s="28">
        <f t="shared" si="55"/>
        <v>498618.82</v>
      </c>
      <c r="R32" s="28">
        <f t="shared" ref="R32:S32" si="131">Q32*0.5</f>
        <v>249309.41</v>
      </c>
      <c r="S32" s="28">
        <f t="shared" si="131"/>
        <v>124654.705</v>
      </c>
      <c r="T32" s="28">
        <f t="shared" si="57"/>
        <v>517123.02999999997</v>
      </c>
      <c r="U32" s="28">
        <f t="shared" ref="U32:V32" si="132">T32*0.5</f>
        <v>258561.51499999998</v>
      </c>
      <c r="V32" s="28">
        <f t="shared" si="132"/>
        <v>129280.75749999999</v>
      </c>
      <c r="W32" s="28">
        <f t="shared" si="59"/>
        <v>232595.93</v>
      </c>
      <c r="X32" s="28">
        <f t="shared" ref="X32:Y32" si="133">W32*0.5</f>
        <v>116297.965</v>
      </c>
      <c r="Y32" s="28">
        <f t="shared" si="133"/>
        <v>58148.982499999998</v>
      </c>
      <c r="Z32" s="28">
        <f t="shared" si="61"/>
        <v>241350.61</v>
      </c>
      <c r="AA32" s="28">
        <f t="shared" ref="AA32:AB32" si="134">Z32*0.5</f>
        <v>120675.30499999999</v>
      </c>
      <c r="AB32" s="28">
        <f t="shared" si="134"/>
        <v>60337.652499999997</v>
      </c>
      <c r="AC32" s="28">
        <f t="shared" si="14"/>
        <v>184843.13</v>
      </c>
      <c r="AD32" s="28">
        <f t="shared" si="15"/>
        <v>147874.50400000002</v>
      </c>
      <c r="AE32" s="28">
        <f t="shared" si="16"/>
        <v>88724.702400000009</v>
      </c>
      <c r="AF32" s="28">
        <f t="shared" si="17"/>
        <v>29447.56</v>
      </c>
      <c r="AG32" s="28">
        <f t="shared" si="18"/>
        <v>17668.536</v>
      </c>
      <c r="AH32" s="4"/>
      <c r="AI32" s="4"/>
    </row>
    <row r="33" spans="1:35" ht="12.75" customHeight="1">
      <c r="A33" s="19" t="s">
        <v>605</v>
      </c>
      <c r="B33" s="23">
        <v>39297</v>
      </c>
      <c r="C33" s="23">
        <v>4524</v>
      </c>
      <c r="D33" s="25">
        <v>1135</v>
      </c>
      <c r="E33" s="31">
        <f t="shared" si="51"/>
        <v>0.25088417329796642</v>
      </c>
      <c r="F33" s="25">
        <v>1714</v>
      </c>
      <c r="G33" s="31">
        <f t="shared" si="52"/>
        <v>0.37886825817860298</v>
      </c>
      <c r="H33" s="25">
        <v>557</v>
      </c>
      <c r="I33" s="31">
        <f t="shared" si="53"/>
        <v>0.12312113174182139</v>
      </c>
      <c r="J33" s="25">
        <v>842</v>
      </c>
      <c r="K33" s="31">
        <f t="shared" si="54"/>
        <v>0.18611847922192751</v>
      </c>
      <c r="L33" s="25">
        <v>839</v>
      </c>
      <c r="M33" s="31">
        <f t="shared" si="4"/>
        <v>0.18545534924845269</v>
      </c>
      <c r="N33" s="25">
        <v>113</v>
      </c>
      <c r="O33" s="31">
        <f t="shared" si="5"/>
        <v>2.4977895667550841E-2</v>
      </c>
      <c r="P33" s="32">
        <v>198.97</v>
      </c>
      <c r="Q33" s="28">
        <f t="shared" si="55"/>
        <v>225830.95</v>
      </c>
      <c r="R33" s="28">
        <f t="shared" ref="R33:S33" si="135">Q33*0.5</f>
        <v>112915.47500000001</v>
      </c>
      <c r="S33" s="28">
        <f t="shared" si="135"/>
        <v>56457.737500000003</v>
      </c>
      <c r="T33" s="28">
        <f t="shared" si="57"/>
        <v>341034.58</v>
      </c>
      <c r="U33" s="28">
        <f t="shared" ref="U33:V33" si="136">T33*0.5</f>
        <v>170517.29</v>
      </c>
      <c r="V33" s="28">
        <f t="shared" si="136"/>
        <v>85258.645000000004</v>
      </c>
      <c r="W33" s="28">
        <f t="shared" si="59"/>
        <v>110826.29</v>
      </c>
      <c r="X33" s="28">
        <f t="shared" ref="X33:Y33" si="137">W33*0.5</f>
        <v>55413.144999999997</v>
      </c>
      <c r="Y33" s="28">
        <f t="shared" si="137"/>
        <v>27706.572499999998</v>
      </c>
      <c r="Z33" s="28">
        <f t="shared" si="61"/>
        <v>167532.74</v>
      </c>
      <c r="AA33" s="28">
        <f t="shared" ref="AA33:AB33" si="138">Z33*0.5</f>
        <v>83766.37</v>
      </c>
      <c r="AB33" s="28">
        <f t="shared" si="138"/>
        <v>41883.184999999998</v>
      </c>
      <c r="AC33" s="28">
        <f t="shared" si="14"/>
        <v>166935.82999999999</v>
      </c>
      <c r="AD33" s="28">
        <f t="shared" si="15"/>
        <v>133548.66399999999</v>
      </c>
      <c r="AE33" s="28">
        <f t="shared" si="16"/>
        <v>80129.198399999994</v>
      </c>
      <c r="AF33" s="28">
        <f t="shared" si="17"/>
        <v>22483.61</v>
      </c>
      <c r="AG33" s="28">
        <f t="shared" si="18"/>
        <v>13490.165999999999</v>
      </c>
      <c r="AH33" s="4"/>
      <c r="AI33" s="4"/>
    </row>
    <row r="34" spans="1:35" ht="12.75" customHeight="1">
      <c r="A34" s="19" t="s">
        <v>57</v>
      </c>
      <c r="B34" s="23">
        <v>165229</v>
      </c>
      <c r="C34" s="23">
        <v>20783</v>
      </c>
      <c r="D34" s="25">
        <v>3735</v>
      </c>
      <c r="E34" s="31">
        <f t="shared" si="51"/>
        <v>0.17971418948178799</v>
      </c>
      <c r="F34" s="25">
        <v>4484</v>
      </c>
      <c r="G34" s="31">
        <f t="shared" si="52"/>
        <v>0.21575325987586008</v>
      </c>
      <c r="H34" s="25">
        <v>1564</v>
      </c>
      <c r="I34" s="31">
        <f t="shared" si="53"/>
        <v>7.525381321272194E-2</v>
      </c>
      <c r="J34" s="25">
        <v>1881</v>
      </c>
      <c r="K34" s="31">
        <f t="shared" si="54"/>
        <v>9.0506664100466733E-2</v>
      </c>
      <c r="L34" s="25">
        <v>3451</v>
      </c>
      <c r="M34" s="31">
        <f t="shared" si="4"/>
        <v>0.16604917480633211</v>
      </c>
      <c r="N34" s="25">
        <v>314</v>
      </c>
      <c r="O34" s="31">
        <f t="shared" si="5"/>
        <v>1.5108502141173074E-2</v>
      </c>
      <c r="P34" s="32">
        <v>198.97</v>
      </c>
      <c r="Q34" s="28">
        <f t="shared" si="55"/>
        <v>743152.95</v>
      </c>
      <c r="R34" s="28">
        <f t="shared" ref="R34:S34" si="139">Q34*0.5</f>
        <v>371576.47499999998</v>
      </c>
      <c r="S34" s="28">
        <f t="shared" si="139"/>
        <v>185788.23749999999</v>
      </c>
      <c r="T34" s="28">
        <f t="shared" si="57"/>
        <v>892181.48</v>
      </c>
      <c r="U34" s="28">
        <f t="shared" ref="U34:V34" si="140">T34*0.5</f>
        <v>446090.74</v>
      </c>
      <c r="V34" s="28">
        <f t="shared" si="140"/>
        <v>223045.37</v>
      </c>
      <c r="W34" s="28">
        <f t="shared" si="59"/>
        <v>311189.08</v>
      </c>
      <c r="X34" s="28">
        <f t="shared" ref="X34:Y34" si="141">W34*0.5</f>
        <v>155594.54</v>
      </c>
      <c r="Y34" s="28">
        <f t="shared" si="141"/>
        <v>77797.27</v>
      </c>
      <c r="Z34" s="28">
        <f t="shared" si="61"/>
        <v>374262.57</v>
      </c>
      <c r="AA34" s="28">
        <f t="shared" ref="AA34:AB34" si="142">Z34*0.5</f>
        <v>187131.285</v>
      </c>
      <c r="AB34" s="28">
        <f t="shared" si="142"/>
        <v>93565.642500000002</v>
      </c>
      <c r="AC34" s="28">
        <f t="shared" si="14"/>
        <v>686645.47</v>
      </c>
      <c r="AD34" s="28">
        <f t="shared" si="15"/>
        <v>549316.37600000005</v>
      </c>
      <c r="AE34" s="28">
        <f t="shared" si="16"/>
        <v>329589.82560000004</v>
      </c>
      <c r="AF34" s="28">
        <f t="shared" si="17"/>
        <v>62476.58</v>
      </c>
      <c r="AG34" s="28">
        <f t="shared" si="18"/>
        <v>37485.947999999997</v>
      </c>
      <c r="AH34" s="4"/>
      <c r="AI34" s="4"/>
    </row>
    <row r="35" spans="1:35" ht="12.75" customHeight="1">
      <c r="A35" s="19" t="s">
        <v>603</v>
      </c>
      <c r="B35" s="23">
        <v>13199</v>
      </c>
      <c r="C35" s="23">
        <v>1288</v>
      </c>
      <c r="D35" s="25">
        <v>319</v>
      </c>
      <c r="E35" s="31">
        <f t="shared" si="51"/>
        <v>0.24767080745341616</v>
      </c>
      <c r="F35" s="25">
        <v>432</v>
      </c>
      <c r="G35" s="31">
        <f t="shared" si="52"/>
        <v>0.33540372670807456</v>
      </c>
      <c r="H35" s="25">
        <v>150</v>
      </c>
      <c r="I35" s="31">
        <f t="shared" si="53"/>
        <v>0.11645962732919254</v>
      </c>
      <c r="J35" s="25">
        <v>203</v>
      </c>
      <c r="K35" s="31">
        <f t="shared" si="54"/>
        <v>0.15760869565217392</v>
      </c>
      <c r="L35" s="25">
        <v>242</v>
      </c>
      <c r="M35" s="31">
        <f t="shared" si="4"/>
        <v>0.18788819875776397</v>
      </c>
      <c r="N35" s="25">
        <v>13</v>
      </c>
      <c r="O35" s="31">
        <f t="shared" si="5"/>
        <v>1.0093167701863354E-2</v>
      </c>
      <c r="P35" s="32">
        <v>198.97</v>
      </c>
      <c r="Q35" s="28">
        <f t="shared" si="55"/>
        <v>63471.43</v>
      </c>
      <c r="R35" s="28">
        <f t="shared" ref="R35:S35" si="143">Q35*0.5</f>
        <v>31735.715</v>
      </c>
      <c r="S35" s="28">
        <f t="shared" si="143"/>
        <v>15867.8575</v>
      </c>
      <c r="T35" s="28">
        <f t="shared" si="57"/>
        <v>85955.04</v>
      </c>
      <c r="U35" s="28">
        <f t="shared" ref="U35:V35" si="144">T35*0.5</f>
        <v>42977.52</v>
      </c>
      <c r="V35" s="28">
        <f t="shared" si="144"/>
        <v>21488.76</v>
      </c>
      <c r="W35" s="28">
        <f t="shared" si="59"/>
        <v>29845.5</v>
      </c>
      <c r="X35" s="28">
        <f t="shared" ref="X35:Y35" si="145">W35*0.5</f>
        <v>14922.75</v>
      </c>
      <c r="Y35" s="28">
        <f t="shared" si="145"/>
        <v>7461.375</v>
      </c>
      <c r="Z35" s="28">
        <f t="shared" si="61"/>
        <v>40390.909999999996</v>
      </c>
      <c r="AA35" s="28">
        <f t="shared" ref="AA35:AB35" si="146">Z35*0.5</f>
        <v>20195.454999999998</v>
      </c>
      <c r="AB35" s="28">
        <f t="shared" si="146"/>
        <v>10097.727499999999</v>
      </c>
      <c r="AC35" s="28">
        <f t="shared" si="14"/>
        <v>48150.74</v>
      </c>
      <c r="AD35" s="28">
        <f t="shared" si="15"/>
        <v>38520.591999999997</v>
      </c>
      <c r="AE35" s="28">
        <f t="shared" si="16"/>
        <v>23112.355199999998</v>
      </c>
      <c r="AF35" s="28">
        <f t="shared" si="17"/>
        <v>2586.61</v>
      </c>
      <c r="AG35" s="28">
        <f t="shared" si="18"/>
        <v>1551.9660000000001</v>
      </c>
      <c r="AH35" s="4"/>
      <c r="AI35" s="4"/>
    </row>
    <row r="36" spans="1:35" ht="12.75" customHeight="1">
      <c r="A36" s="19" t="s">
        <v>625</v>
      </c>
      <c r="B36" s="23">
        <v>7181</v>
      </c>
      <c r="C36" s="23">
        <v>710</v>
      </c>
      <c r="D36" s="25"/>
      <c r="E36" s="31"/>
      <c r="F36" s="25"/>
      <c r="G36" s="31"/>
      <c r="H36" s="25"/>
      <c r="I36" s="31"/>
      <c r="J36" s="25"/>
      <c r="K36" s="31"/>
      <c r="L36" s="25">
        <v>70</v>
      </c>
      <c r="M36" s="31">
        <f t="shared" si="4"/>
        <v>9.8591549295774641E-2</v>
      </c>
      <c r="N36" s="25">
        <v>1</v>
      </c>
      <c r="O36" s="31">
        <f t="shared" si="5"/>
        <v>1.4084507042253522E-3</v>
      </c>
      <c r="P36" s="32">
        <v>198.97</v>
      </c>
      <c r="Q36" s="28"/>
      <c r="R36" s="28"/>
      <c r="S36" s="28"/>
      <c r="T36" s="28"/>
      <c r="U36" s="28"/>
      <c r="V36" s="28"/>
      <c r="W36" s="28"/>
      <c r="X36" s="28"/>
      <c r="Y36" s="28"/>
      <c r="Z36" s="28"/>
      <c r="AA36" s="28"/>
      <c r="AB36" s="28"/>
      <c r="AC36" s="28">
        <f t="shared" si="14"/>
        <v>13927.9</v>
      </c>
      <c r="AD36" s="28">
        <f t="shared" si="15"/>
        <v>11142.32</v>
      </c>
      <c r="AE36" s="28">
        <f t="shared" si="16"/>
        <v>6685.3919999999998</v>
      </c>
      <c r="AF36" s="28">
        <f t="shared" si="17"/>
        <v>198.97</v>
      </c>
      <c r="AG36" s="28">
        <f t="shared" si="18"/>
        <v>119.38199999999999</v>
      </c>
      <c r="AH36" s="4"/>
      <c r="AI36" s="4"/>
    </row>
    <row r="37" spans="1:35" ht="12.75" customHeight="1">
      <c r="A37" s="19" t="s">
        <v>648</v>
      </c>
      <c r="B37" s="23">
        <v>37045</v>
      </c>
      <c r="C37" s="23">
        <v>4734</v>
      </c>
      <c r="D37" s="25">
        <v>712</v>
      </c>
      <c r="E37" s="31">
        <f t="shared" ref="E37:E50" si="147">D37/$C37</f>
        <v>0.15040135192226448</v>
      </c>
      <c r="F37" s="25">
        <v>1382</v>
      </c>
      <c r="G37" s="31">
        <f t="shared" ref="G37:G50" si="148">F37/$C37</f>
        <v>0.29193071398394593</v>
      </c>
      <c r="H37" s="25">
        <v>315</v>
      </c>
      <c r="I37" s="31">
        <f t="shared" ref="I37:I50" si="149">H37/$C37</f>
        <v>6.6539923954372623E-2</v>
      </c>
      <c r="J37" s="25">
        <v>612</v>
      </c>
      <c r="K37" s="31">
        <f t="shared" ref="K37:K50" si="150">J37/$C37</f>
        <v>0.12927756653992395</v>
      </c>
      <c r="L37" s="25">
        <v>671</v>
      </c>
      <c r="M37" s="31">
        <f t="shared" si="4"/>
        <v>0.14174059991550486</v>
      </c>
      <c r="N37" s="25">
        <v>59</v>
      </c>
      <c r="O37" s="31">
        <f t="shared" si="5"/>
        <v>1.2463033375580903E-2</v>
      </c>
      <c r="P37" s="32">
        <v>198.97</v>
      </c>
      <c r="Q37" s="28">
        <f t="shared" ref="Q37:Q50" si="151">P37*D37</f>
        <v>141666.63999999998</v>
      </c>
      <c r="R37" s="28">
        <f t="shared" ref="R37:S37" si="152">Q37*0.5</f>
        <v>70833.319999999992</v>
      </c>
      <c r="S37" s="28">
        <f t="shared" si="152"/>
        <v>35416.659999999996</v>
      </c>
      <c r="T37" s="28">
        <f t="shared" ref="T37:T50" si="153">P37*F37</f>
        <v>274976.53999999998</v>
      </c>
      <c r="U37" s="28">
        <f t="shared" ref="U37:V37" si="154">T37*0.5</f>
        <v>137488.26999999999</v>
      </c>
      <c r="V37" s="28">
        <f t="shared" si="154"/>
        <v>68744.134999999995</v>
      </c>
      <c r="W37" s="28">
        <f t="shared" ref="W37:W50" si="155">P37*H37</f>
        <v>62675.55</v>
      </c>
      <c r="X37" s="28">
        <f t="shared" ref="X37:Y37" si="156">W37*0.5</f>
        <v>31337.775000000001</v>
      </c>
      <c r="Y37" s="28">
        <f t="shared" si="156"/>
        <v>15668.887500000001</v>
      </c>
      <c r="Z37" s="28">
        <f t="shared" ref="Z37:Z50" si="157">P37*J37</f>
        <v>121769.64</v>
      </c>
      <c r="AA37" s="28">
        <f t="shared" ref="AA37:AB37" si="158">Z37*0.5</f>
        <v>60884.82</v>
      </c>
      <c r="AB37" s="28">
        <f t="shared" si="158"/>
        <v>30442.41</v>
      </c>
      <c r="AC37" s="28">
        <f t="shared" si="14"/>
        <v>133508.87</v>
      </c>
      <c r="AD37" s="28">
        <f t="shared" si="15"/>
        <v>106807.09600000001</v>
      </c>
      <c r="AE37" s="28">
        <f t="shared" si="16"/>
        <v>64084.257599999997</v>
      </c>
      <c r="AF37" s="28">
        <f t="shared" si="17"/>
        <v>11739.23</v>
      </c>
      <c r="AG37" s="28">
        <f t="shared" si="18"/>
        <v>7043.5379999999996</v>
      </c>
      <c r="AH37" s="4"/>
      <c r="AI37" s="4"/>
    </row>
    <row r="38" spans="1:35" ht="12.75" customHeight="1">
      <c r="A38" s="19" t="s">
        <v>394</v>
      </c>
      <c r="B38" s="23">
        <v>32941</v>
      </c>
      <c r="C38" s="23">
        <v>4435</v>
      </c>
      <c r="D38" s="25">
        <v>696</v>
      </c>
      <c r="E38" s="31">
        <f t="shared" si="147"/>
        <v>0.15693348365276211</v>
      </c>
      <c r="F38" s="25">
        <v>915</v>
      </c>
      <c r="G38" s="31">
        <f t="shared" si="148"/>
        <v>0.20631341600901917</v>
      </c>
      <c r="H38" s="25">
        <v>265</v>
      </c>
      <c r="I38" s="31">
        <f t="shared" si="149"/>
        <v>5.9751972942502819E-2</v>
      </c>
      <c r="J38" s="25">
        <v>348</v>
      </c>
      <c r="K38" s="31">
        <f t="shared" si="150"/>
        <v>7.8466741826381053E-2</v>
      </c>
      <c r="L38" s="25">
        <v>524</v>
      </c>
      <c r="M38" s="31">
        <f t="shared" si="4"/>
        <v>0.1181510710259301</v>
      </c>
      <c r="N38" s="25">
        <v>21</v>
      </c>
      <c r="O38" s="31">
        <f t="shared" si="5"/>
        <v>4.7350620067643746E-3</v>
      </c>
      <c r="P38" s="32">
        <v>198.97</v>
      </c>
      <c r="Q38" s="28">
        <f t="shared" si="151"/>
        <v>138483.12</v>
      </c>
      <c r="R38" s="28">
        <f t="shared" ref="R38:S38" si="159">Q38*0.5</f>
        <v>69241.56</v>
      </c>
      <c r="S38" s="28">
        <f t="shared" si="159"/>
        <v>34620.78</v>
      </c>
      <c r="T38" s="28">
        <f t="shared" si="153"/>
        <v>182057.55</v>
      </c>
      <c r="U38" s="28">
        <f t="shared" ref="U38:V38" si="160">T38*0.5</f>
        <v>91028.774999999994</v>
      </c>
      <c r="V38" s="28">
        <f t="shared" si="160"/>
        <v>45514.387499999997</v>
      </c>
      <c r="W38" s="28">
        <f t="shared" si="155"/>
        <v>52727.05</v>
      </c>
      <c r="X38" s="28">
        <f t="shared" ref="X38:Y38" si="161">W38*0.5</f>
        <v>26363.525000000001</v>
      </c>
      <c r="Y38" s="28">
        <f t="shared" si="161"/>
        <v>13181.762500000001</v>
      </c>
      <c r="Z38" s="28">
        <f t="shared" si="157"/>
        <v>69241.56</v>
      </c>
      <c r="AA38" s="28">
        <f t="shared" ref="AA38:AB38" si="162">Z38*0.5</f>
        <v>34620.78</v>
      </c>
      <c r="AB38" s="28">
        <f t="shared" si="162"/>
        <v>17310.39</v>
      </c>
      <c r="AC38" s="28">
        <f t="shared" si="14"/>
        <v>104260.28</v>
      </c>
      <c r="AD38" s="28">
        <f t="shared" si="15"/>
        <v>83408.224000000002</v>
      </c>
      <c r="AE38" s="28">
        <f t="shared" si="16"/>
        <v>50044.934399999998</v>
      </c>
      <c r="AF38" s="28">
        <f t="shared" si="17"/>
        <v>4178.37</v>
      </c>
      <c r="AG38" s="28">
        <f t="shared" si="18"/>
        <v>2507.0219999999999</v>
      </c>
      <c r="AH38" s="4"/>
      <c r="AI38" s="4"/>
    </row>
    <row r="39" spans="1:35" ht="12.75" customHeight="1">
      <c r="A39" s="19" t="s">
        <v>877</v>
      </c>
      <c r="B39" s="23">
        <v>9238</v>
      </c>
      <c r="C39" s="23">
        <v>871</v>
      </c>
      <c r="D39" s="25">
        <v>92</v>
      </c>
      <c r="E39" s="31">
        <f t="shared" si="147"/>
        <v>0.10562571756601608</v>
      </c>
      <c r="F39" s="25">
        <v>229</v>
      </c>
      <c r="G39" s="31">
        <f t="shared" si="148"/>
        <v>0.26291618828932262</v>
      </c>
      <c r="H39" s="25">
        <v>35</v>
      </c>
      <c r="I39" s="31">
        <f t="shared" si="149"/>
        <v>4.0183696900114814E-2</v>
      </c>
      <c r="J39" s="25">
        <v>85</v>
      </c>
      <c r="K39" s="31">
        <f t="shared" si="150"/>
        <v>9.7588978185993117E-2</v>
      </c>
      <c r="L39" s="25">
        <v>66</v>
      </c>
      <c r="M39" s="31">
        <f t="shared" si="4"/>
        <v>7.5774971297359356E-2</v>
      </c>
      <c r="N39" s="25">
        <v>4</v>
      </c>
      <c r="O39" s="31">
        <f t="shared" si="5"/>
        <v>4.5924225028702642E-3</v>
      </c>
      <c r="P39" s="32">
        <v>198.97</v>
      </c>
      <c r="Q39" s="28">
        <f t="shared" si="151"/>
        <v>18305.240000000002</v>
      </c>
      <c r="R39" s="28">
        <f t="shared" ref="R39:S39" si="163">Q39*0.5</f>
        <v>9152.6200000000008</v>
      </c>
      <c r="S39" s="28">
        <f t="shared" si="163"/>
        <v>4576.3100000000004</v>
      </c>
      <c r="T39" s="28">
        <f t="shared" si="153"/>
        <v>45564.13</v>
      </c>
      <c r="U39" s="28">
        <f t="shared" ref="U39:V39" si="164">T39*0.5</f>
        <v>22782.064999999999</v>
      </c>
      <c r="V39" s="28">
        <f t="shared" si="164"/>
        <v>11391.032499999999</v>
      </c>
      <c r="W39" s="28">
        <f t="shared" si="155"/>
        <v>6963.95</v>
      </c>
      <c r="X39" s="28">
        <f t="shared" ref="X39:Y39" si="165">W39*0.5</f>
        <v>3481.9749999999999</v>
      </c>
      <c r="Y39" s="28">
        <f t="shared" si="165"/>
        <v>1740.9875</v>
      </c>
      <c r="Z39" s="28">
        <f t="shared" si="157"/>
        <v>16912.45</v>
      </c>
      <c r="AA39" s="28">
        <f t="shared" ref="AA39:AB39" si="166">Z39*0.5</f>
        <v>8456.2250000000004</v>
      </c>
      <c r="AB39" s="28">
        <f t="shared" si="166"/>
        <v>4228.1125000000002</v>
      </c>
      <c r="AC39" s="28">
        <f t="shared" si="14"/>
        <v>13132.02</v>
      </c>
      <c r="AD39" s="28">
        <f t="shared" si="15"/>
        <v>10505.616000000002</v>
      </c>
      <c r="AE39" s="28">
        <f t="shared" si="16"/>
        <v>6303.3696000000009</v>
      </c>
      <c r="AF39" s="28">
        <f t="shared" si="17"/>
        <v>795.88</v>
      </c>
      <c r="AG39" s="28">
        <f t="shared" si="18"/>
        <v>477.52799999999996</v>
      </c>
      <c r="AH39" s="4"/>
      <c r="AI39" s="4"/>
    </row>
    <row r="40" spans="1:35" ht="12.75" customHeight="1">
      <c r="A40" s="19" t="s">
        <v>871</v>
      </c>
      <c r="B40" s="23">
        <v>21920</v>
      </c>
      <c r="C40" s="23">
        <v>2133</v>
      </c>
      <c r="D40" s="25">
        <v>420</v>
      </c>
      <c r="E40" s="31">
        <f t="shared" si="147"/>
        <v>0.19690576652601968</v>
      </c>
      <c r="F40" s="25">
        <v>689</v>
      </c>
      <c r="G40" s="31">
        <f t="shared" si="148"/>
        <v>0.32301922175339898</v>
      </c>
      <c r="H40" s="25">
        <v>226</v>
      </c>
      <c r="I40" s="31">
        <f t="shared" si="149"/>
        <v>0.10595405532114392</v>
      </c>
      <c r="J40" s="25">
        <v>372</v>
      </c>
      <c r="K40" s="31">
        <f t="shared" si="150"/>
        <v>0.17440225035161744</v>
      </c>
      <c r="L40" s="25">
        <v>183</v>
      </c>
      <c r="M40" s="31">
        <f t="shared" si="4"/>
        <v>8.5794655414908577E-2</v>
      </c>
      <c r="N40" s="25">
        <v>37</v>
      </c>
      <c r="O40" s="31">
        <f t="shared" si="5"/>
        <v>1.7346460384435068E-2</v>
      </c>
      <c r="P40" s="32">
        <v>198.97</v>
      </c>
      <c r="Q40" s="28">
        <f t="shared" si="151"/>
        <v>83567.399999999994</v>
      </c>
      <c r="R40" s="28">
        <f t="shared" ref="R40:S40" si="167">Q40*0.5</f>
        <v>41783.699999999997</v>
      </c>
      <c r="S40" s="28">
        <f t="shared" si="167"/>
        <v>20891.849999999999</v>
      </c>
      <c r="T40" s="28">
        <f t="shared" si="153"/>
        <v>137090.32999999999</v>
      </c>
      <c r="U40" s="28">
        <f t="shared" ref="U40:V40" si="168">T40*0.5</f>
        <v>68545.164999999994</v>
      </c>
      <c r="V40" s="28">
        <f t="shared" si="168"/>
        <v>34272.582499999997</v>
      </c>
      <c r="W40" s="28">
        <f t="shared" si="155"/>
        <v>44967.22</v>
      </c>
      <c r="X40" s="28">
        <f t="shared" ref="X40:Y40" si="169">W40*0.5</f>
        <v>22483.61</v>
      </c>
      <c r="Y40" s="28">
        <f t="shared" si="169"/>
        <v>11241.805</v>
      </c>
      <c r="Z40" s="28">
        <f t="shared" si="157"/>
        <v>74016.84</v>
      </c>
      <c r="AA40" s="28">
        <f t="shared" ref="AA40:AB40" si="170">Z40*0.5</f>
        <v>37008.42</v>
      </c>
      <c r="AB40" s="28">
        <f t="shared" si="170"/>
        <v>18504.21</v>
      </c>
      <c r="AC40" s="28">
        <f t="shared" si="14"/>
        <v>36411.51</v>
      </c>
      <c r="AD40" s="28">
        <f t="shared" si="15"/>
        <v>29129.208000000002</v>
      </c>
      <c r="AE40" s="28">
        <f t="shared" si="16"/>
        <v>17477.524799999999</v>
      </c>
      <c r="AF40" s="28">
        <f t="shared" si="17"/>
        <v>7361.89</v>
      </c>
      <c r="AG40" s="28">
        <f t="shared" si="18"/>
        <v>4417.134</v>
      </c>
      <c r="AH40" s="4"/>
      <c r="AI40" s="4"/>
    </row>
    <row r="41" spans="1:35" ht="12.75" customHeight="1">
      <c r="A41" s="19" t="s">
        <v>415</v>
      </c>
      <c r="B41" s="23">
        <v>25510</v>
      </c>
      <c r="C41" s="23">
        <v>2593</v>
      </c>
      <c r="D41" s="25">
        <v>346</v>
      </c>
      <c r="E41" s="31">
        <f t="shared" si="147"/>
        <v>0.1334361743154647</v>
      </c>
      <c r="F41" s="25">
        <v>492</v>
      </c>
      <c r="G41" s="31">
        <f t="shared" si="148"/>
        <v>0.1897416120323949</v>
      </c>
      <c r="H41" s="25">
        <v>150</v>
      </c>
      <c r="I41" s="31">
        <f t="shared" si="149"/>
        <v>5.7848052448900886E-2</v>
      </c>
      <c r="J41" s="25">
        <v>214</v>
      </c>
      <c r="K41" s="31">
        <f t="shared" si="150"/>
        <v>8.2529888160431927E-2</v>
      </c>
      <c r="L41" s="25">
        <v>311</v>
      </c>
      <c r="M41" s="31">
        <f t="shared" si="4"/>
        <v>0.11993829541072117</v>
      </c>
      <c r="N41" s="25">
        <v>21</v>
      </c>
      <c r="O41" s="31">
        <f t="shared" si="5"/>
        <v>8.0987273428461248E-3</v>
      </c>
      <c r="P41" s="32">
        <v>198.97</v>
      </c>
      <c r="Q41" s="28">
        <f t="shared" si="151"/>
        <v>68843.62</v>
      </c>
      <c r="R41" s="28">
        <f t="shared" ref="R41:S41" si="171">Q41*0.5</f>
        <v>34421.81</v>
      </c>
      <c r="S41" s="28">
        <f t="shared" si="171"/>
        <v>17210.904999999999</v>
      </c>
      <c r="T41" s="28">
        <f t="shared" si="153"/>
        <v>97893.24</v>
      </c>
      <c r="U41" s="28">
        <f t="shared" ref="U41:V41" si="172">T41*0.5</f>
        <v>48946.62</v>
      </c>
      <c r="V41" s="28">
        <f t="shared" si="172"/>
        <v>24473.31</v>
      </c>
      <c r="W41" s="28">
        <f t="shared" si="155"/>
        <v>29845.5</v>
      </c>
      <c r="X41" s="28">
        <f t="shared" ref="X41:Y41" si="173">W41*0.5</f>
        <v>14922.75</v>
      </c>
      <c r="Y41" s="28">
        <f t="shared" si="173"/>
        <v>7461.375</v>
      </c>
      <c r="Z41" s="28">
        <f t="shared" si="157"/>
        <v>42579.58</v>
      </c>
      <c r="AA41" s="28">
        <f t="shared" ref="AA41:AB41" si="174">Z41*0.5</f>
        <v>21289.79</v>
      </c>
      <c r="AB41" s="28">
        <f t="shared" si="174"/>
        <v>10644.895</v>
      </c>
      <c r="AC41" s="28">
        <f t="shared" si="14"/>
        <v>61879.67</v>
      </c>
      <c r="AD41" s="28">
        <f t="shared" si="15"/>
        <v>49503.736000000004</v>
      </c>
      <c r="AE41" s="28">
        <f t="shared" si="16"/>
        <v>29702.241600000001</v>
      </c>
      <c r="AF41" s="28">
        <f t="shared" si="17"/>
        <v>4178.37</v>
      </c>
      <c r="AG41" s="28">
        <f t="shared" si="18"/>
        <v>2507.0219999999999</v>
      </c>
      <c r="AH41" s="4"/>
      <c r="AI41" s="4"/>
    </row>
    <row r="42" spans="1:35" ht="12.75" customHeight="1">
      <c r="A42" s="19" t="s">
        <v>663</v>
      </c>
      <c r="B42" s="23">
        <v>23601</v>
      </c>
      <c r="C42" s="23">
        <v>2897</v>
      </c>
      <c r="D42" s="25">
        <v>542</v>
      </c>
      <c r="E42" s="31">
        <f t="shared" si="147"/>
        <v>0.18709009319986192</v>
      </c>
      <c r="F42" s="25">
        <v>684</v>
      </c>
      <c r="G42" s="31">
        <f t="shared" si="148"/>
        <v>0.23610631687953054</v>
      </c>
      <c r="H42" s="25">
        <v>218</v>
      </c>
      <c r="I42" s="31">
        <f t="shared" si="149"/>
        <v>7.5250258888505353E-2</v>
      </c>
      <c r="J42" s="25">
        <v>275</v>
      </c>
      <c r="K42" s="31">
        <f t="shared" si="150"/>
        <v>9.4925785295132903E-2</v>
      </c>
      <c r="L42" s="25">
        <v>464</v>
      </c>
      <c r="M42" s="31">
        <f t="shared" si="4"/>
        <v>0.16016568864342423</v>
      </c>
      <c r="N42" s="25">
        <v>21</v>
      </c>
      <c r="O42" s="31">
        <f t="shared" si="5"/>
        <v>7.2488781498101481E-3</v>
      </c>
      <c r="P42" s="32">
        <v>198.97</v>
      </c>
      <c r="Q42" s="28">
        <f t="shared" si="151"/>
        <v>107841.74</v>
      </c>
      <c r="R42" s="28">
        <f t="shared" ref="R42:S42" si="175">Q42*0.5</f>
        <v>53920.87</v>
      </c>
      <c r="S42" s="28">
        <f t="shared" si="175"/>
        <v>26960.435000000001</v>
      </c>
      <c r="T42" s="28">
        <f t="shared" si="153"/>
        <v>136095.48000000001</v>
      </c>
      <c r="U42" s="28">
        <f t="shared" ref="U42:V42" si="176">T42*0.5</f>
        <v>68047.740000000005</v>
      </c>
      <c r="V42" s="28">
        <f t="shared" si="176"/>
        <v>34023.870000000003</v>
      </c>
      <c r="W42" s="28">
        <f t="shared" si="155"/>
        <v>43375.46</v>
      </c>
      <c r="X42" s="28">
        <f t="shared" ref="X42:Y42" si="177">W42*0.5</f>
        <v>21687.73</v>
      </c>
      <c r="Y42" s="28">
        <f t="shared" si="177"/>
        <v>10843.865</v>
      </c>
      <c r="Z42" s="28">
        <f t="shared" si="157"/>
        <v>54716.75</v>
      </c>
      <c r="AA42" s="28">
        <f t="shared" ref="AA42:AB42" si="178">Z42*0.5</f>
        <v>27358.375</v>
      </c>
      <c r="AB42" s="28">
        <f t="shared" si="178"/>
        <v>13679.1875</v>
      </c>
      <c r="AC42" s="28">
        <f t="shared" si="14"/>
        <v>92322.08</v>
      </c>
      <c r="AD42" s="28">
        <f t="shared" si="15"/>
        <v>73857.664000000004</v>
      </c>
      <c r="AE42" s="28">
        <f t="shared" si="16"/>
        <v>44314.598400000003</v>
      </c>
      <c r="AF42" s="28">
        <f t="shared" si="17"/>
        <v>4178.37</v>
      </c>
      <c r="AG42" s="28">
        <f t="shared" si="18"/>
        <v>2507.0219999999999</v>
      </c>
      <c r="AH42" s="4"/>
      <c r="AI42" s="4"/>
    </row>
    <row r="43" spans="1:35" ht="12.75" customHeight="1">
      <c r="A43" s="19" t="s">
        <v>609</v>
      </c>
      <c r="B43" s="23">
        <v>212388</v>
      </c>
      <c r="C43" s="23">
        <v>25284</v>
      </c>
      <c r="D43" s="25">
        <v>6498</v>
      </c>
      <c r="E43" s="31">
        <f t="shared" si="147"/>
        <v>0.25700047460844805</v>
      </c>
      <c r="F43" s="25">
        <v>7349</v>
      </c>
      <c r="G43" s="31">
        <f t="shared" si="148"/>
        <v>0.29065812371460215</v>
      </c>
      <c r="H43" s="25">
        <v>3087</v>
      </c>
      <c r="I43" s="31">
        <f t="shared" si="149"/>
        <v>0.12209302325581395</v>
      </c>
      <c r="J43" s="25">
        <v>3492</v>
      </c>
      <c r="K43" s="31">
        <f t="shared" si="150"/>
        <v>0.1381110583768391</v>
      </c>
      <c r="L43" s="25">
        <v>5021</v>
      </c>
      <c r="M43" s="31">
        <f t="shared" si="4"/>
        <v>0.19858408479670939</v>
      </c>
      <c r="N43" s="25">
        <v>526</v>
      </c>
      <c r="O43" s="31">
        <f t="shared" si="5"/>
        <v>2.0803670305331434E-2</v>
      </c>
      <c r="P43" s="32">
        <v>198.97</v>
      </c>
      <c r="Q43" s="28">
        <f t="shared" si="151"/>
        <v>1292907.06</v>
      </c>
      <c r="R43" s="28">
        <f t="shared" ref="R43:S43" si="179">Q43*0.5</f>
        <v>646453.53</v>
      </c>
      <c r="S43" s="28">
        <f t="shared" si="179"/>
        <v>323226.76500000001</v>
      </c>
      <c r="T43" s="28">
        <f t="shared" si="153"/>
        <v>1462230.53</v>
      </c>
      <c r="U43" s="28">
        <f t="shared" ref="U43:V43" si="180">T43*0.5</f>
        <v>731115.26500000001</v>
      </c>
      <c r="V43" s="28">
        <f t="shared" si="180"/>
        <v>365557.63250000001</v>
      </c>
      <c r="W43" s="28">
        <f t="shared" si="155"/>
        <v>614220.39</v>
      </c>
      <c r="X43" s="28">
        <f t="shared" ref="X43:Y43" si="181">W43*0.5</f>
        <v>307110.19500000001</v>
      </c>
      <c r="Y43" s="28">
        <f t="shared" si="181"/>
        <v>153555.0975</v>
      </c>
      <c r="Z43" s="28">
        <f t="shared" si="157"/>
        <v>694803.24</v>
      </c>
      <c r="AA43" s="28">
        <f t="shared" ref="AA43:AB43" si="182">Z43*0.5</f>
        <v>347401.62</v>
      </c>
      <c r="AB43" s="28">
        <f t="shared" si="182"/>
        <v>173700.81</v>
      </c>
      <c r="AC43" s="28">
        <f t="shared" si="14"/>
        <v>999028.37</v>
      </c>
      <c r="AD43" s="28">
        <f t="shared" si="15"/>
        <v>799222.696</v>
      </c>
      <c r="AE43" s="28">
        <f t="shared" si="16"/>
        <v>479533.6176</v>
      </c>
      <c r="AF43" s="28">
        <f t="shared" si="17"/>
        <v>104658.22</v>
      </c>
      <c r="AG43" s="28">
        <f t="shared" si="18"/>
        <v>62794.932000000001</v>
      </c>
      <c r="AH43" s="4"/>
      <c r="AI43" s="4"/>
    </row>
    <row r="44" spans="1:35" ht="12.75" customHeight="1">
      <c r="A44" s="19" t="s">
        <v>144</v>
      </c>
      <c r="B44" s="23">
        <v>177542</v>
      </c>
      <c r="C44" s="23">
        <v>20778</v>
      </c>
      <c r="D44" s="25">
        <v>6267</v>
      </c>
      <c r="E44" s="31">
        <f t="shared" si="147"/>
        <v>0.30161709500433148</v>
      </c>
      <c r="F44" s="25">
        <v>6800</v>
      </c>
      <c r="G44" s="31">
        <f t="shared" si="148"/>
        <v>0.32726922706709022</v>
      </c>
      <c r="H44" s="25">
        <v>3205</v>
      </c>
      <c r="I44" s="31">
        <f t="shared" si="149"/>
        <v>0.15424968716912119</v>
      </c>
      <c r="J44" s="25">
        <v>3478</v>
      </c>
      <c r="K44" s="31">
        <f t="shared" si="150"/>
        <v>0.16738858407931467</v>
      </c>
      <c r="L44" s="25">
        <v>2839</v>
      </c>
      <c r="M44" s="31">
        <f t="shared" si="4"/>
        <v>0.13663490230051015</v>
      </c>
      <c r="N44" s="25">
        <v>340</v>
      </c>
      <c r="O44" s="31">
        <f t="shared" si="5"/>
        <v>1.6363461353354508E-2</v>
      </c>
      <c r="P44" s="32">
        <v>198.97</v>
      </c>
      <c r="Q44" s="28">
        <f t="shared" si="151"/>
        <v>1246944.99</v>
      </c>
      <c r="R44" s="28">
        <f t="shared" ref="R44:S44" si="183">Q44*0.5</f>
        <v>623472.495</v>
      </c>
      <c r="S44" s="28">
        <f t="shared" si="183"/>
        <v>311736.2475</v>
      </c>
      <c r="T44" s="28">
        <f t="shared" si="153"/>
        <v>1352996</v>
      </c>
      <c r="U44" s="28">
        <f t="shared" ref="U44:V44" si="184">T44*0.5</f>
        <v>676498</v>
      </c>
      <c r="V44" s="28">
        <f t="shared" si="184"/>
        <v>338249</v>
      </c>
      <c r="W44" s="28">
        <f t="shared" si="155"/>
        <v>637698.85</v>
      </c>
      <c r="X44" s="28">
        <f t="shared" ref="X44:Y44" si="185">W44*0.5</f>
        <v>318849.42499999999</v>
      </c>
      <c r="Y44" s="28">
        <f t="shared" si="185"/>
        <v>159424.71249999999</v>
      </c>
      <c r="Z44" s="28">
        <f t="shared" si="157"/>
        <v>692017.66</v>
      </c>
      <c r="AA44" s="28">
        <f t="shared" ref="AA44:AB44" si="186">Z44*0.5</f>
        <v>346008.83</v>
      </c>
      <c r="AB44" s="28">
        <f t="shared" si="186"/>
        <v>173004.41500000001</v>
      </c>
      <c r="AC44" s="28">
        <f t="shared" si="14"/>
        <v>564875.82999999996</v>
      </c>
      <c r="AD44" s="28">
        <f t="shared" si="15"/>
        <v>451900.66399999999</v>
      </c>
      <c r="AE44" s="28">
        <f t="shared" si="16"/>
        <v>271140.39840000001</v>
      </c>
      <c r="AF44" s="28">
        <f t="shared" si="17"/>
        <v>67649.8</v>
      </c>
      <c r="AG44" s="28">
        <f t="shared" si="18"/>
        <v>40589.879999999997</v>
      </c>
      <c r="AH44" s="4"/>
      <c r="AI44" s="4"/>
    </row>
    <row r="45" spans="1:35" ht="12.75" customHeight="1">
      <c r="A45" s="19" t="s">
        <v>673</v>
      </c>
      <c r="B45" s="23">
        <v>13632</v>
      </c>
      <c r="C45" s="23">
        <v>1525</v>
      </c>
      <c r="D45" s="25">
        <v>319</v>
      </c>
      <c r="E45" s="31">
        <f t="shared" si="147"/>
        <v>0.20918032786885246</v>
      </c>
      <c r="F45" s="25">
        <v>476</v>
      </c>
      <c r="G45" s="31">
        <f t="shared" si="148"/>
        <v>0.31213114754098359</v>
      </c>
      <c r="H45" s="25">
        <v>142</v>
      </c>
      <c r="I45" s="31">
        <f t="shared" si="149"/>
        <v>9.3114754098360661E-2</v>
      </c>
      <c r="J45" s="25">
        <v>211</v>
      </c>
      <c r="K45" s="31">
        <f t="shared" si="150"/>
        <v>0.13836065573770492</v>
      </c>
      <c r="L45" s="25">
        <v>261</v>
      </c>
      <c r="M45" s="31">
        <f t="shared" si="4"/>
        <v>0.17114754098360654</v>
      </c>
      <c r="N45" s="25">
        <v>20</v>
      </c>
      <c r="O45" s="31">
        <f t="shared" si="5"/>
        <v>1.3114754098360656E-2</v>
      </c>
      <c r="P45" s="32">
        <v>198.97</v>
      </c>
      <c r="Q45" s="28">
        <f t="shared" si="151"/>
        <v>63471.43</v>
      </c>
      <c r="R45" s="28">
        <f t="shared" ref="R45:S45" si="187">Q45*0.5</f>
        <v>31735.715</v>
      </c>
      <c r="S45" s="28">
        <f t="shared" si="187"/>
        <v>15867.8575</v>
      </c>
      <c r="T45" s="28">
        <f t="shared" si="153"/>
        <v>94709.72</v>
      </c>
      <c r="U45" s="28">
        <f t="shared" ref="U45:V45" si="188">T45*0.5</f>
        <v>47354.86</v>
      </c>
      <c r="V45" s="28">
        <f t="shared" si="188"/>
        <v>23677.43</v>
      </c>
      <c r="W45" s="28">
        <f t="shared" si="155"/>
        <v>28253.74</v>
      </c>
      <c r="X45" s="28">
        <f t="shared" ref="X45:Y45" si="189">W45*0.5</f>
        <v>14126.87</v>
      </c>
      <c r="Y45" s="28">
        <f t="shared" si="189"/>
        <v>7063.4350000000004</v>
      </c>
      <c r="Z45" s="28">
        <f t="shared" si="157"/>
        <v>41982.67</v>
      </c>
      <c r="AA45" s="28">
        <f t="shared" ref="AA45:AB45" si="190">Z45*0.5</f>
        <v>20991.334999999999</v>
      </c>
      <c r="AB45" s="28">
        <f t="shared" si="190"/>
        <v>10495.6675</v>
      </c>
      <c r="AC45" s="28">
        <f t="shared" si="14"/>
        <v>51931.17</v>
      </c>
      <c r="AD45" s="28">
        <f t="shared" si="15"/>
        <v>41544.936000000002</v>
      </c>
      <c r="AE45" s="28">
        <f t="shared" si="16"/>
        <v>24926.961599999999</v>
      </c>
      <c r="AF45" s="28">
        <f t="shared" si="17"/>
        <v>3979.4</v>
      </c>
      <c r="AG45" s="28">
        <f t="shared" si="18"/>
        <v>2387.64</v>
      </c>
      <c r="AH45" s="4"/>
      <c r="AI45" s="4"/>
    </row>
    <row r="46" spans="1:35" ht="12.75" customHeight="1">
      <c r="A46" s="19" t="s">
        <v>862</v>
      </c>
      <c r="B46" s="23">
        <v>263428</v>
      </c>
      <c r="C46" s="23">
        <v>33023</v>
      </c>
      <c r="D46" s="25">
        <v>9465</v>
      </c>
      <c r="E46" s="31">
        <f t="shared" si="147"/>
        <v>0.28661841746661415</v>
      </c>
      <c r="F46" s="25">
        <v>9875</v>
      </c>
      <c r="G46" s="31">
        <f t="shared" si="148"/>
        <v>0.29903400660145957</v>
      </c>
      <c r="H46" s="25">
        <v>5038</v>
      </c>
      <c r="I46" s="31">
        <f t="shared" si="149"/>
        <v>0.15256033673500288</v>
      </c>
      <c r="J46" s="25">
        <v>5256</v>
      </c>
      <c r="K46" s="31">
        <f t="shared" si="150"/>
        <v>0.15916179632377433</v>
      </c>
      <c r="L46" s="25">
        <v>4718</v>
      </c>
      <c r="M46" s="31">
        <f t="shared" si="4"/>
        <v>0.14287012082487963</v>
      </c>
      <c r="N46" s="25">
        <v>578</v>
      </c>
      <c r="O46" s="31">
        <f t="shared" si="5"/>
        <v>1.7502952487660116E-2</v>
      </c>
      <c r="P46" s="32">
        <v>198.97</v>
      </c>
      <c r="Q46" s="28">
        <f t="shared" si="151"/>
        <v>1883251.05</v>
      </c>
      <c r="R46" s="28">
        <f t="shared" ref="R46:S46" si="191">Q46*0.5</f>
        <v>941625.52500000002</v>
      </c>
      <c r="S46" s="28">
        <f t="shared" si="191"/>
        <v>470812.76250000001</v>
      </c>
      <c r="T46" s="28">
        <f t="shared" si="153"/>
        <v>1964828.75</v>
      </c>
      <c r="U46" s="28">
        <f t="shared" ref="U46:V46" si="192">T46*0.5</f>
        <v>982414.375</v>
      </c>
      <c r="V46" s="28">
        <f t="shared" si="192"/>
        <v>491207.1875</v>
      </c>
      <c r="W46" s="28">
        <f t="shared" si="155"/>
        <v>1002410.86</v>
      </c>
      <c r="X46" s="28">
        <f t="shared" ref="X46:Y46" si="193">W46*0.5</f>
        <v>501205.43</v>
      </c>
      <c r="Y46" s="28">
        <f t="shared" si="193"/>
        <v>250602.715</v>
      </c>
      <c r="Z46" s="28">
        <f t="shared" si="157"/>
        <v>1045786.32</v>
      </c>
      <c r="AA46" s="28">
        <f t="shared" ref="AA46:AB46" si="194">Z46*0.5</f>
        <v>522893.16</v>
      </c>
      <c r="AB46" s="28">
        <f t="shared" si="194"/>
        <v>261446.58</v>
      </c>
      <c r="AC46" s="28">
        <f t="shared" si="14"/>
        <v>938740.46</v>
      </c>
      <c r="AD46" s="28">
        <f t="shared" si="15"/>
        <v>750992.36800000002</v>
      </c>
      <c r="AE46" s="28">
        <f t="shared" si="16"/>
        <v>450595.42080000002</v>
      </c>
      <c r="AF46" s="28">
        <f t="shared" si="17"/>
        <v>115004.66</v>
      </c>
      <c r="AG46" s="28">
        <f t="shared" si="18"/>
        <v>69002.796000000002</v>
      </c>
      <c r="AH46" s="4"/>
      <c r="AI46" s="4"/>
    </row>
    <row r="47" spans="1:35" ht="12.75" customHeight="1">
      <c r="A47" s="19" t="s">
        <v>869</v>
      </c>
      <c r="B47" s="23">
        <v>11408</v>
      </c>
      <c r="C47" s="23">
        <v>1076</v>
      </c>
      <c r="D47" s="25">
        <v>95</v>
      </c>
      <c r="E47" s="31">
        <f t="shared" si="147"/>
        <v>8.8289962825278817E-2</v>
      </c>
      <c r="F47" s="25">
        <v>291</v>
      </c>
      <c r="G47" s="31">
        <f t="shared" si="148"/>
        <v>0.2704460966542751</v>
      </c>
      <c r="H47" s="25">
        <v>27</v>
      </c>
      <c r="I47" s="31">
        <f t="shared" si="149"/>
        <v>2.5092936802973979E-2</v>
      </c>
      <c r="J47" s="25">
        <v>81</v>
      </c>
      <c r="K47" s="31">
        <f t="shared" si="150"/>
        <v>7.527881040892194E-2</v>
      </c>
      <c r="L47" s="25">
        <v>92</v>
      </c>
      <c r="M47" s="31">
        <f t="shared" si="4"/>
        <v>8.5501858736059477E-2</v>
      </c>
      <c r="N47" s="25">
        <v>11</v>
      </c>
      <c r="O47" s="31">
        <f t="shared" si="5"/>
        <v>1.0223048327137546E-2</v>
      </c>
      <c r="P47" s="32">
        <v>198.97</v>
      </c>
      <c r="Q47" s="28">
        <f t="shared" si="151"/>
        <v>18902.150000000001</v>
      </c>
      <c r="R47" s="28">
        <f t="shared" ref="R47:S47" si="195">Q47*0.5</f>
        <v>9451.0750000000007</v>
      </c>
      <c r="S47" s="28">
        <f t="shared" si="195"/>
        <v>4725.5375000000004</v>
      </c>
      <c r="T47" s="28">
        <f t="shared" si="153"/>
        <v>57900.27</v>
      </c>
      <c r="U47" s="28">
        <f t="shared" ref="U47:V47" si="196">T47*0.5</f>
        <v>28950.134999999998</v>
      </c>
      <c r="V47" s="28">
        <f t="shared" si="196"/>
        <v>14475.067499999999</v>
      </c>
      <c r="W47" s="28">
        <f t="shared" si="155"/>
        <v>5372.19</v>
      </c>
      <c r="X47" s="28">
        <f t="shared" ref="X47:Y47" si="197">W47*0.5</f>
        <v>2686.0949999999998</v>
      </c>
      <c r="Y47" s="28">
        <f t="shared" si="197"/>
        <v>1343.0474999999999</v>
      </c>
      <c r="Z47" s="28">
        <f t="shared" si="157"/>
        <v>16116.57</v>
      </c>
      <c r="AA47" s="28">
        <f t="shared" ref="AA47:AB47" si="198">Z47*0.5</f>
        <v>8058.2849999999999</v>
      </c>
      <c r="AB47" s="28">
        <f t="shared" si="198"/>
        <v>4029.1424999999999</v>
      </c>
      <c r="AC47" s="28">
        <f t="shared" si="14"/>
        <v>18305.240000000002</v>
      </c>
      <c r="AD47" s="28">
        <f t="shared" si="15"/>
        <v>14644.192000000003</v>
      </c>
      <c r="AE47" s="28">
        <f t="shared" si="16"/>
        <v>8786.5152000000016</v>
      </c>
      <c r="AF47" s="28">
        <f t="shared" si="17"/>
        <v>2188.67</v>
      </c>
      <c r="AG47" s="28">
        <f t="shared" si="18"/>
        <v>1313.202</v>
      </c>
      <c r="AH47" s="4"/>
      <c r="AI47" s="4"/>
    </row>
    <row r="48" spans="1:35" ht="12.75" customHeight="1">
      <c r="A48" s="19" t="s">
        <v>607</v>
      </c>
      <c r="B48" s="23">
        <v>37447</v>
      </c>
      <c r="C48" s="23">
        <v>4530</v>
      </c>
      <c r="D48" s="25">
        <v>1087</v>
      </c>
      <c r="E48" s="31">
        <f t="shared" si="147"/>
        <v>0.23995584988962473</v>
      </c>
      <c r="F48" s="25">
        <v>1361</v>
      </c>
      <c r="G48" s="31">
        <f t="shared" si="148"/>
        <v>0.30044150110375278</v>
      </c>
      <c r="H48" s="25">
        <v>431</v>
      </c>
      <c r="I48" s="31">
        <f t="shared" si="149"/>
        <v>9.514348785871965E-2</v>
      </c>
      <c r="J48" s="25">
        <v>541</v>
      </c>
      <c r="K48" s="31">
        <f t="shared" si="150"/>
        <v>0.11942604856512141</v>
      </c>
      <c r="L48" s="25">
        <v>821</v>
      </c>
      <c r="M48" s="31">
        <f t="shared" si="4"/>
        <v>0.18123620309050772</v>
      </c>
      <c r="N48" s="25">
        <v>65</v>
      </c>
      <c r="O48" s="31">
        <f t="shared" si="5"/>
        <v>1.434878587196468E-2</v>
      </c>
      <c r="P48" s="32">
        <v>198.97</v>
      </c>
      <c r="Q48" s="28">
        <f t="shared" si="151"/>
        <v>216280.38999999998</v>
      </c>
      <c r="R48" s="28">
        <f t="shared" ref="R48:S48" si="199">Q48*0.5</f>
        <v>108140.19499999999</v>
      </c>
      <c r="S48" s="28">
        <f t="shared" si="199"/>
        <v>54070.097499999996</v>
      </c>
      <c r="T48" s="28">
        <f t="shared" si="153"/>
        <v>270798.17</v>
      </c>
      <c r="U48" s="28">
        <f t="shared" ref="U48:V48" si="200">T48*0.5</f>
        <v>135399.08499999999</v>
      </c>
      <c r="V48" s="28">
        <f t="shared" si="200"/>
        <v>67699.542499999996</v>
      </c>
      <c r="W48" s="28">
        <f t="shared" si="155"/>
        <v>85756.069999999992</v>
      </c>
      <c r="X48" s="28">
        <f t="shared" ref="X48:Y48" si="201">W48*0.5</f>
        <v>42878.034999999996</v>
      </c>
      <c r="Y48" s="28">
        <f t="shared" si="201"/>
        <v>21439.017499999998</v>
      </c>
      <c r="Z48" s="28">
        <f t="shared" si="157"/>
        <v>107642.77</v>
      </c>
      <c r="AA48" s="28">
        <f t="shared" ref="AA48:AB48" si="202">Z48*0.5</f>
        <v>53821.385000000002</v>
      </c>
      <c r="AB48" s="28">
        <f t="shared" si="202"/>
        <v>26910.692500000001</v>
      </c>
      <c r="AC48" s="28">
        <f t="shared" si="14"/>
        <v>163354.37</v>
      </c>
      <c r="AD48" s="28">
        <f t="shared" si="15"/>
        <v>130683.496</v>
      </c>
      <c r="AE48" s="28">
        <f t="shared" si="16"/>
        <v>78410.097599999994</v>
      </c>
      <c r="AF48" s="28">
        <f t="shared" si="17"/>
        <v>12933.05</v>
      </c>
      <c r="AG48" s="28">
        <f t="shared" si="18"/>
        <v>7759.829999999999</v>
      </c>
      <c r="AH48" s="4"/>
      <c r="AI48" s="4"/>
    </row>
    <row r="49" spans="1:35" ht="12.75" customHeight="1">
      <c r="A49" s="19" t="s">
        <v>112</v>
      </c>
      <c r="B49" s="23">
        <v>940881</v>
      </c>
      <c r="C49" s="23">
        <v>122640</v>
      </c>
      <c r="D49" s="25">
        <v>24781</v>
      </c>
      <c r="E49" s="31">
        <f t="shared" si="147"/>
        <v>0.20206294846705805</v>
      </c>
      <c r="F49" s="25">
        <v>24935</v>
      </c>
      <c r="G49" s="31">
        <f t="shared" si="148"/>
        <v>0.20331865622961515</v>
      </c>
      <c r="H49" s="25">
        <v>12255</v>
      </c>
      <c r="I49" s="31">
        <f t="shared" si="149"/>
        <v>9.9926614481409007E-2</v>
      </c>
      <c r="J49" s="25">
        <v>12332</v>
      </c>
      <c r="K49" s="31">
        <f t="shared" si="150"/>
        <v>0.10055446836268754</v>
      </c>
      <c r="L49" s="25">
        <v>16743</v>
      </c>
      <c r="M49" s="31">
        <f t="shared" si="4"/>
        <v>0.1365215264187867</v>
      </c>
      <c r="N49" s="25">
        <v>2369</v>
      </c>
      <c r="O49" s="31">
        <f t="shared" si="5"/>
        <v>1.9316699282452707E-2</v>
      </c>
      <c r="P49" s="32">
        <v>198.97</v>
      </c>
      <c r="Q49" s="28">
        <f t="shared" si="151"/>
        <v>4930675.57</v>
      </c>
      <c r="R49" s="28">
        <f t="shared" ref="R49:S49" si="203">Q49*0.5</f>
        <v>2465337.7850000001</v>
      </c>
      <c r="S49" s="28">
        <f t="shared" si="203"/>
        <v>1232668.8925000001</v>
      </c>
      <c r="T49" s="28">
        <f t="shared" si="153"/>
        <v>4961316.95</v>
      </c>
      <c r="U49" s="28">
        <f t="shared" ref="U49:V49" si="204">T49*0.5</f>
        <v>2480658.4750000001</v>
      </c>
      <c r="V49" s="28">
        <f t="shared" si="204"/>
        <v>1240329.2375</v>
      </c>
      <c r="W49" s="28">
        <f t="shared" si="155"/>
        <v>2438377.35</v>
      </c>
      <c r="X49" s="28">
        <f t="shared" ref="X49:Y49" si="205">W49*0.5</f>
        <v>1219188.675</v>
      </c>
      <c r="Y49" s="28">
        <f t="shared" si="205"/>
        <v>609594.33750000002</v>
      </c>
      <c r="Z49" s="28">
        <f t="shared" si="157"/>
        <v>2453698.04</v>
      </c>
      <c r="AA49" s="28">
        <f t="shared" ref="AA49:AB49" si="206">Z49*0.5</f>
        <v>1226849.02</v>
      </c>
      <c r="AB49" s="28">
        <f t="shared" si="206"/>
        <v>613424.51</v>
      </c>
      <c r="AC49" s="28">
        <f t="shared" si="14"/>
        <v>3331354.71</v>
      </c>
      <c r="AD49" s="28">
        <f t="shared" si="15"/>
        <v>2665083.7680000002</v>
      </c>
      <c r="AE49" s="28">
        <f t="shared" si="16"/>
        <v>1599050.2608</v>
      </c>
      <c r="AF49" s="28">
        <f t="shared" si="17"/>
        <v>471359.93</v>
      </c>
      <c r="AG49" s="28">
        <f t="shared" si="18"/>
        <v>282815.95799999998</v>
      </c>
      <c r="AH49" s="4"/>
      <c r="AI49" s="4"/>
    </row>
    <row r="50" spans="1:35" ht="12.75" customHeight="1">
      <c r="A50" s="19" t="s">
        <v>59</v>
      </c>
      <c r="B50" s="23">
        <v>417543</v>
      </c>
      <c r="C50" s="23">
        <v>53080</v>
      </c>
      <c r="D50" s="25">
        <v>9847</v>
      </c>
      <c r="E50" s="31">
        <f t="shared" si="147"/>
        <v>0.18551243406179352</v>
      </c>
      <c r="F50" s="25">
        <v>9999</v>
      </c>
      <c r="G50" s="31">
        <f t="shared" si="148"/>
        <v>0.18837603617181611</v>
      </c>
      <c r="H50" s="25">
        <v>4508</v>
      </c>
      <c r="I50" s="31">
        <f t="shared" si="149"/>
        <v>8.4928409947249428E-2</v>
      </c>
      <c r="J50" s="25">
        <v>4579</v>
      </c>
      <c r="K50" s="31">
        <f t="shared" si="150"/>
        <v>8.6266013564431046E-2</v>
      </c>
      <c r="L50" s="25">
        <v>3952</v>
      </c>
      <c r="M50" s="31">
        <f t="shared" si="4"/>
        <v>7.445365486058779E-2</v>
      </c>
      <c r="N50" s="25">
        <v>716</v>
      </c>
      <c r="O50" s="31">
        <f t="shared" si="5"/>
        <v>1.3489073097211755E-2</v>
      </c>
      <c r="P50" s="32">
        <v>198.97</v>
      </c>
      <c r="Q50" s="28">
        <f t="shared" si="151"/>
        <v>1959257.59</v>
      </c>
      <c r="R50" s="28">
        <f t="shared" ref="R50:S50" si="207">Q50*0.5</f>
        <v>979628.79500000004</v>
      </c>
      <c r="S50" s="28">
        <f t="shared" si="207"/>
        <v>489814.39750000002</v>
      </c>
      <c r="T50" s="28">
        <f t="shared" si="153"/>
        <v>1989501.03</v>
      </c>
      <c r="U50" s="28">
        <f t="shared" ref="U50:V50" si="208">T50*0.5</f>
        <v>994750.51500000001</v>
      </c>
      <c r="V50" s="28">
        <f t="shared" si="208"/>
        <v>497375.25750000001</v>
      </c>
      <c r="W50" s="28">
        <f t="shared" si="155"/>
        <v>896956.76</v>
      </c>
      <c r="X50" s="28">
        <f t="shared" ref="X50:Y50" si="209">W50*0.5</f>
        <v>448478.38</v>
      </c>
      <c r="Y50" s="28">
        <f t="shared" si="209"/>
        <v>224239.19</v>
      </c>
      <c r="Z50" s="28">
        <f t="shared" si="157"/>
        <v>911083.63</v>
      </c>
      <c r="AA50" s="28">
        <f t="shared" ref="AA50:AB50" si="210">Z50*0.5</f>
        <v>455541.815</v>
      </c>
      <c r="AB50" s="28">
        <f t="shared" si="210"/>
        <v>227770.9075</v>
      </c>
      <c r="AC50" s="28">
        <f t="shared" si="14"/>
        <v>786329.44</v>
      </c>
      <c r="AD50" s="28">
        <f t="shared" si="15"/>
        <v>629063.55200000003</v>
      </c>
      <c r="AE50" s="28">
        <f t="shared" si="16"/>
        <v>377438.1312</v>
      </c>
      <c r="AF50" s="28">
        <f t="shared" si="17"/>
        <v>142462.51999999999</v>
      </c>
      <c r="AG50" s="28">
        <f t="shared" si="18"/>
        <v>85477.511999999988</v>
      </c>
      <c r="AH50" s="4"/>
      <c r="AI50" s="4"/>
    </row>
  </sheetData>
  <mergeCells count="17">
    <mergeCell ref="H1:I1"/>
    <mergeCell ref="J1:K1"/>
    <mergeCell ref="AC1:AE1"/>
    <mergeCell ref="AF1:AG1"/>
    <mergeCell ref="AH1:AI1"/>
    <mergeCell ref="L1:M1"/>
    <mergeCell ref="N1:O1"/>
    <mergeCell ref="P1:P2"/>
    <mergeCell ref="Q1:S1"/>
    <mergeCell ref="T1:V1"/>
    <mergeCell ref="W1:Y1"/>
    <mergeCell ref="Z1:AB1"/>
    <mergeCell ref="A1:A2"/>
    <mergeCell ref="B1:B2"/>
    <mergeCell ref="C1:C2"/>
    <mergeCell ref="D1:E1"/>
    <mergeCell ref="F1:G1"/>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Definicions</vt:lpstr>
      <vt:lpstr>Municipis</vt:lpstr>
      <vt:lpstr>Totals Catalunya, províncies,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Belén Sánchez</dc:creator>
  <cp:lastModifiedBy>Belén Sánchez</cp:lastModifiedBy>
  <dcterms:created xsi:type="dcterms:W3CDTF">2022-02-17T09:31:39Z</dcterms:created>
  <dcterms:modified xsi:type="dcterms:W3CDTF">2024-02-15T07:33:38Z</dcterms:modified>
</cp:coreProperties>
</file>